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redhulk9000/Desktop/Uni/Finance projects/"/>
    </mc:Choice>
  </mc:AlternateContent>
  <xr:revisionPtr revIDLastSave="0" documentId="13_ncr:1_{B5CAF55A-2B7F-9345-9CCB-90DD208CDC2A}" xr6:coauthVersionLast="47" xr6:coauthVersionMax="47" xr10:uidLastSave="{00000000-0000-0000-0000-000000000000}"/>
  <bookViews>
    <workbookView xWindow="0" yWindow="500" windowWidth="33600" windowHeight="20500" xr2:uid="{379C4494-D2A1-3749-9995-8D693CE13B6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6" i="1" l="1"/>
  <c r="F4" i="1" s="1"/>
  <c r="B5" i="1"/>
  <c r="F17" i="1" s="1"/>
  <c r="B9" i="1" l="1"/>
  <c r="F45" i="1" s="1"/>
  <c r="B10" i="1"/>
  <c r="B7" i="1"/>
  <c r="F31" i="1" s="1"/>
  <c r="F60" i="1" l="1"/>
</calcChain>
</file>

<file path=xl/sharedStrings.xml><?xml version="1.0" encoding="utf-8"?>
<sst xmlns="http://schemas.openxmlformats.org/spreadsheetml/2006/main" count="26" uniqueCount="22">
  <si>
    <t>VUAA</t>
  </si>
  <si>
    <t>Stock</t>
  </si>
  <si>
    <t>Return rate</t>
  </si>
  <si>
    <t>years</t>
  </si>
  <si>
    <t>Monthly Deposit</t>
  </si>
  <si>
    <t>contribution</t>
  </si>
  <si>
    <t>Years</t>
  </si>
  <si>
    <t>Monthly Deposits</t>
  </si>
  <si>
    <t xml:space="preserve">Net Yield </t>
  </si>
  <si>
    <t>Accumulated Yield</t>
  </si>
  <si>
    <t>Threshold</t>
  </si>
  <si>
    <t>Net accumulated Yield</t>
  </si>
  <si>
    <t>Paid Taxes from Yield</t>
  </si>
  <si>
    <t>Accumulated Yild after taxes</t>
  </si>
  <si>
    <t>gov assumed r</t>
  </si>
  <si>
    <t>taxes</t>
  </si>
  <si>
    <t>Paid Taxed Yield</t>
  </si>
  <si>
    <t>Assumptions</t>
  </si>
  <si>
    <t>Variables</t>
  </si>
  <si>
    <t>Own Contribution</t>
  </si>
  <si>
    <t>Total Yield = Contribution + Yield</t>
  </si>
  <si>
    <t>Total Yield - Own Contribution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</si>
</sst>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)_ ;_ * \(#,##0.00\)_ ;_ * &quot;-&quot;??_)_ ;_ @_ "/>
    <numFmt numFmtId="164" formatCode="_ * #,##0_)_ ;_ * \(#,##0\)_ ;_ * &quot;-&quot;??_)_ ;_ @_ "/>
  </numFmts>
  <fonts count="6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4"/>
      <color theme="0"/>
      <name val="Aptos Narrow"/>
      <scheme val="minor"/>
    </font>
    <font>
      <b/>
      <sz val="16"/>
      <color theme="0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43" fontId="0" fillId="0" borderId="0" xfId="0" applyNumberFormat="1"/>
    <xf numFmtId="164" fontId="0" fillId="0" borderId="1" xfId="0" applyNumberFormat="1" applyBorder="1"/>
    <xf numFmtId="164" fontId="2" fillId="2" borderId="1" xfId="0" applyNumberFormat="1" applyFont="1" applyFill="1" applyBorder="1"/>
    <xf numFmtId="164" fontId="2" fillId="2" borderId="1" xfId="1" applyNumberFormat="1" applyFont="1" applyFill="1" applyBorder="1"/>
    <xf numFmtId="164" fontId="0" fillId="0" borderId="1" xfId="1" applyNumberFormat="1" applyFont="1" applyBorder="1"/>
    <xf numFmtId="0" fontId="3" fillId="0" borderId="0" xfId="0" applyFont="1"/>
    <xf numFmtId="10" fontId="3" fillId="0" borderId="0" xfId="0" applyNumberFormat="1" applyFont="1"/>
    <xf numFmtId="9" fontId="3" fillId="0" borderId="0" xfId="0" applyNumberFormat="1" applyFont="1"/>
    <xf numFmtId="164" fontId="3" fillId="0" borderId="0" xfId="0" applyNumberFormat="1" applyFont="1"/>
    <xf numFmtId="164" fontId="3" fillId="0" borderId="0" xfId="1" applyNumberFormat="1" applyFont="1"/>
    <xf numFmtId="0" fontId="4" fillId="2" borderId="0" xfId="0" applyFont="1" applyFill="1" applyAlignment="1">
      <alignment horizontal="center" vertical="center"/>
    </xf>
    <xf numFmtId="0" fontId="3" fillId="0" borderId="2" xfId="0" applyFont="1" applyBorder="1" applyAlignment="1">
      <alignment horizontal="center" vertical="center" textRotation="90"/>
    </xf>
    <xf numFmtId="0" fontId="4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3" fillId="0" borderId="3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6">
    <dxf>
      <font>
        <strike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E6605A7-BE39-AF48-8847-95D190C9436C}" name="Table1" displayName="Table1" ref="A1:D11" totalsRowShown="0" headerRowDxfId="5" dataDxfId="4">
  <autoFilter ref="A1:D11" xr:uid="{FE6605A7-BE39-AF48-8847-95D190C9436C}"/>
  <tableColumns count="4">
    <tableColumn id="1" xr3:uid="{F98AB959-ABDB-C04D-AC11-0D2C1734BCD6}" name="Stock" dataDxfId="3"/>
    <tableColumn id="2" xr3:uid="{7A047E31-78DA-3947-A0C9-F9AF2D4FF6D3}" name="VUAA" dataDxfId="2"/>
    <tableColumn id="3" xr3:uid="{95B36917-CA37-5D4B-B537-836228C73BF9}" name="Assumptions" dataDxfId="1"/>
    <tableColumn id="4" xr3:uid="{E03C103F-CC3C-3A44-8D8B-FEB4DA8159CB}" name="Variables" dataDxfId="0"/>
  </tableColumns>
  <tableStyleInfo name="TableStyleMedium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16BC0D-17DF-2042-978D-CF61701BF071}">
  <dimension ref="A1:Z70"/>
  <sheetViews>
    <sheetView tabSelected="1" zoomScale="75" workbookViewId="0">
      <selection activeCell="F4" sqref="F4"/>
    </sheetView>
  </sheetViews>
  <sheetFormatPr baseColWidth="10" defaultRowHeight="21" customHeight="1" x14ac:dyDescent="0.2"/>
  <cols>
    <col min="1" max="1" width="26.1640625" customWidth="1"/>
    <col min="2" max="2" width="18.6640625" bestFit="1" customWidth="1"/>
    <col min="3" max="3" width="22" customWidth="1"/>
    <col min="4" max="4" width="14.33203125" bestFit="1" customWidth="1"/>
    <col min="5" max="5" width="8.33203125" customWidth="1"/>
    <col min="6" max="12" width="11.5" bestFit="1" customWidth="1"/>
    <col min="13" max="21" width="12.5" bestFit="1" customWidth="1"/>
    <col min="22" max="26" width="11.33203125" bestFit="1" customWidth="1"/>
  </cols>
  <sheetData>
    <row r="1" spans="1:26" ht="21" customHeight="1" x14ac:dyDescent="0.25">
      <c r="A1" s="6" t="s">
        <v>1</v>
      </c>
      <c r="B1" s="6" t="s">
        <v>0</v>
      </c>
      <c r="C1" s="6" t="s">
        <v>17</v>
      </c>
      <c r="D1" s="6" t="s">
        <v>18</v>
      </c>
    </row>
    <row r="2" spans="1:26" ht="21" customHeight="1" x14ac:dyDescent="0.25">
      <c r="A2" s="6" t="s">
        <v>2</v>
      </c>
      <c r="B2" s="7">
        <v>7.1599999999999997E-2</v>
      </c>
      <c r="C2" s="6" t="s">
        <v>14</v>
      </c>
      <c r="D2" s="8">
        <v>0.06</v>
      </c>
      <c r="G2" s="15" t="s">
        <v>6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</row>
    <row r="3" spans="1:26" ht="21" customHeight="1" x14ac:dyDescent="0.25">
      <c r="A3" s="6" t="s">
        <v>3</v>
      </c>
      <c r="B3" s="6">
        <v>8</v>
      </c>
      <c r="C3" s="6" t="s">
        <v>15</v>
      </c>
      <c r="D3" s="8">
        <v>0.36</v>
      </c>
      <c r="F3" s="1"/>
      <c r="G3">
        <v>2027</v>
      </c>
      <c r="H3">
        <v>2028</v>
      </c>
      <c r="I3">
        <v>2029</v>
      </c>
      <c r="J3">
        <v>2030</v>
      </c>
      <c r="K3">
        <v>2031</v>
      </c>
      <c r="L3">
        <v>2032</v>
      </c>
      <c r="M3">
        <v>2033</v>
      </c>
      <c r="N3">
        <v>2034</v>
      </c>
      <c r="O3">
        <v>2035</v>
      </c>
      <c r="P3">
        <v>2036</v>
      </c>
      <c r="Q3">
        <v>2037</v>
      </c>
      <c r="R3">
        <v>2038</v>
      </c>
      <c r="S3">
        <v>2039</v>
      </c>
      <c r="T3">
        <v>2040</v>
      </c>
      <c r="U3">
        <v>2041</v>
      </c>
      <c r="V3">
        <v>2042</v>
      </c>
      <c r="W3">
        <v>2043</v>
      </c>
      <c r="X3">
        <v>2044</v>
      </c>
      <c r="Y3">
        <v>2045</v>
      </c>
      <c r="Z3">
        <v>2046</v>
      </c>
    </row>
    <row r="4" spans="1:26" ht="21" customHeight="1" x14ac:dyDescent="0.25">
      <c r="A4" s="6" t="s">
        <v>4</v>
      </c>
      <c r="B4" s="6">
        <v>500</v>
      </c>
      <c r="C4" s="6"/>
      <c r="D4" s="6"/>
      <c r="F4" s="2">
        <f>B6</f>
        <v>64542.697409908928</v>
      </c>
      <c r="G4" s="3">
        <v>1</v>
      </c>
      <c r="H4" s="3">
        <v>2</v>
      </c>
      <c r="I4" s="3">
        <v>3</v>
      </c>
      <c r="J4" s="3">
        <v>4</v>
      </c>
      <c r="K4" s="3">
        <v>5</v>
      </c>
      <c r="L4" s="3">
        <v>6</v>
      </c>
      <c r="M4" s="3">
        <v>7</v>
      </c>
      <c r="N4" s="3">
        <v>8</v>
      </c>
      <c r="O4" s="3">
        <v>9</v>
      </c>
      <c r="P4" s="3">
        <v>10</v>
      </c>
      <c r="Q4" s="3">
        <v>11</v>
      </c>
      <c r="R4" s="3">
        <v>12</v>
      </c>
      <c r="S4" s="3">
        <v>13</v>
      </c>
      <c r="T4" s="3">
        <v>14</v>
      </c>
      <c r="U4" s="3">
        <v>15</v>
      </c>
      <c r="V4" s="3">
        <v>16</v>
      </c>
      <c r="W4" s="3">
        <v>17</v>
      </c>
      <c r="X4" s="3">
        <v>18</v>
      </c>
      <c r="Y4" s="3">
        <v>19</v>
      </c>
      <c r="Z4" s="3">
        <v>20</v>
      </c>
    </row>
    <row r="5" spans="1:26" ht="21" customHeight="1" x14ac:dyDescent="0.25">
      <c r="A5" s="6" t="s">
        <v>5</v>
      </c>
      <c r="B5" s="6">
        <f>B4*B3*12</f>
        <v>48000</v>
      </c>
      <c r="C5" s="6"/>
      <c r="D5" s="6"/>
      <c r="E5" s="12" t="s">
        <v>7</v>
      </c>
      <c r="F5" s="3">
        <v>100</v>
      </c>
      <c r="G5" s="2">
        <f t="dataTable" ref="G5:Z14" dt2D="1" dtr="1" r1="B3" r2="B4"/>
        <v>1240.1738403161382</v>
      </c>
      <c r="H5" s="2">
        <v>2572.1168728331486</v>
      </c>
      <c r="I5" s="2">
        <v>4002.6197460580511</v>
      </c>
      <c r="J5" s="2">
        <v>5538.9755963812358</v>
      </c>
      <c r="K5" s="2">
        <v>7189.0172306920003</v>
      </c>
      <c r="L5" s="2">
        <v>8961.1570603976215</v>
      </c>
      <c r="M5" s="2">
        <v>10864.429990441504</v>
      </c>
      <c r="N5" s="2">
        <v>12908.539481981785</v>
      </c>
      <c r="O5" s="2">
        <v>15103.907023571688</v>
      </c>
      <c r="P5" s="2">
        <v>17461.725263060813</v>
      </c>
      <c r="Q5" s="2">
        <v>19994.015071099733</v>
      </c>
      <c r="R5" s="2">
        <v>22713.686827175057</v>
      </c>
      <c r="S5" s="2">
        <v>25634.606240629539</v>
      </c>
      <c r="T5" s="2">
        <v>28771.665042242887</v>
      </c>
      <c r="U5" s="2">
        <v>32140.856906780136</v>
      </c>
      <c r="V5" s="5">
        <v>35759.358993583883</v>
      </c>
      <c r="W5" s="5">
        <v>39645.6195209289</v>
      </c>
      <c r="X5" s="5">
        <v>43819.451820619695</v>
      </c>
      <c r="Y5" s="5">
        <v>48302.135352349746</v>
      </c>
      <c r="Z5" s="5">
        <v>53116.524192824385</v>
      </c>
    </row>
    <row r="6" spans="1:26" ht="21" customHeight="1" x14ac:dyDescent="0.25">
      <c r="A6" s="6" t="s">
        <v>9</v>
      </c>
      <c r="B6" s="10">
        <f>FV(B2/12,B3*12,B4)*-1</f>
        <v>64542.697409908928</v>
      </c>
      <c r="C6" s="9"/>
      <c r="D6" s="6"/>
      <c r="E6" s="12"/>
      <c r="F6" s="3">
        <v>200</v>
      </c>
      <c r="G6" s="2">
        <v>2480.3476806322765</v>
      </c>
      <c r="H6" s="2">
        <v>5144.2337456662972</v>
      </c>
      <c r="I6" s="2">
        <v>8005.2394921161022</v>
      </c>
      <c r="J6" s="2">
        <v>11077.951192762472</v>
      </c>
      <c r="K6" s="2">
        <v>14378.034461384001</v>
      </c>
      <c r="L6" s="2">
        <v>17922.314120795243</v>
      </c>
      <c r="M6" s="2">
        <v>21728.859980883008</v>
      </c>
      <c r="N6" s="2">
        <v>25817.07896396357</v>
      </c>
      <c r="O6" s="2">
        <v>30207.814047143376</v>
      </c>
      <c r="P6" s="2">
        <v>34923.450526121625</v>
      </c>
      <c r="Q6" s="2">
        <v>39988.030142199466</v>
      </c>
      <c r="R6" s="2">
        <v>45427.373654350115</v>
      </c>
      <c r="S6" s="2">
        <v>51269.212481259077</v>
      </c>
      <c r="T6" s="2">
        <v>57543.330084485773</v>
      </c>
      <c r="U6" s="2">
        <v>64281.713813560273</v>
      </c>
      <c r="V6" s="5">
        <v>71518.717987167765</v>
      </c>
      <c r="W6" s="5">
        <v>79291.2390418578</v>
      </c>
      <c r="X6" s="5">
        <v>87638.903641239391</v>
      </c>
      <c r="Y6" s="5">
        <v>96604.270704699491</v>
      </c>
      <c r="Z6" s="5">
        <v>106233.04838564877</v>
      </c>
    </row>
    <row r="7" spans="1:26" ht="21" customHeight="1" x14ac:dyDescent="0.25">
      <c r="A7" s="6" t="s">
        <v>8</v>
      </c>
      <c r="B7" s="9">
        <f>B6-B5</f>
        <v>16542.697409908928</v>
      </c>
      <c r="C7" s="6"/>
      <c r="D7" s="6"/>
      <c r="E7" s="12"/>
      <c r="F7" s="3">
        <v>300</v>
      </c>
      <c r="G7" s="2">
        <v>3720.5215209484145</v>
      </c>
      <c r="H7" s="2">
        <v>7716.3506184994458</v>
      </c>
      <c r="I7" s="2">
        <v>12007.859238174153</v>
      </c>
      <c r="J7" s="2">
        <v>16616.926789143708</v>
      </c>
      <c r="K7" s="2">
        <v>21567.051692076002</v>
      </c>
      <c r="L7" s="2">
        <v>26883.471181192865</v>
      </c>
      <c r="M7" s="2">
        <v>32593.28997132451</v>
      </c>
      <c r="N7" s="2">
        <v>38725.618445945358</v>
      </c>
      <c r="O7" s="2">
        <v>45311.721070715066</v>
      </c>
      <c r="P7" s="2">
        <v>52385.175789182438</v>
      </c>
      <c r="Q7" s="2">
        <v>59982.0452132992</v>
      </c>
      <c r="R7" s="2">
        <v>68141.060481525172</v>
      </c>
      <c r="S7" s="2">
        <v>76903.818721888616</v>
      </c>
      <c r="T7" s="2">
        <v>86314.995126728667</v>
      </c>
      <c r="U7" s="2">
        <v>96422.570720340402</v>
      </c>
      <c r="V7" s="5">
        <v>107278.07698075165</v>
      </c>
      <c r="W7" s="5">
        <v>118936.85856278671</v>
      </c>
      <c r="X7" s="5">
        <v>131458.35546185909</v>
      </c>
      <c r="Y7" s="5">
        <v>144906.40605704923</v>
      </c>
      <c r="Z7" s="5">
        <v>159349.57257847316</v>
      </c>
    </row>
    <row r="8" spans="1:26" ht="21" customHeight="1" x14ac:dyDescent="0.25">
      <c r="A8" s="6" t="s">
        <v>10</v>
      </c>
      <c r="B8" s="10">
        <v>59357</v>
      </c>
      <c r="C8" s="6"/>
      <c r="D8" s="6"/>
      <c r="E8" s="12"/>
      <c r="F8" s="3">
        <v>400</v>
      </c>
      <c r="G8" s="2">
        <v>4960.695361264553</v>
      </c>
      <c r="H8" s="2">
        <v>10288.467491332594</v>
      </c>
      <c r="I8" s="2">
        <v>16010.478984232204</v>
      </c>
      <c r="J8" s="2">
        <v>22155.902385524943</v>
      </c>
      <c r="K8" s="2">
        <v>28756.068922768001</v>
      </c>
      <c r="L8" s="2">
        <v>35844.628241590486</v>
      </c>
      <c r="M8" s="2">
        <v>43457.719961766015</v>
      </c>
      <c r="N8" s="2">
        <v>51634.157927927139</v>
      </c>
      <c r="O8" s="2">
        <v>60415.628094286752</v>
      </c>
      <c r="P8" s="2">
        <v>69846.901052243251</v>
      </c>
      <c r="Q8" s="2">
        <v>79976.060284398933</v>
      </c>
      <c r="R8" s="2">
        <v>90854.747308700229</v>
      </c>
      <c r="S8" s="2">
        <v>102538.42496251815</v>
      </c>
      <c r="T8" s="2">
        <v>115086.66016897155</v>
      </c>
      <c r="U8" s="2">
        <v>128563.42762712055</v>
      </c>
      <c r="V8" s="5">
        <v>143037.43597433553</v>
      </c>
      <c r="W8" s="5">
        <v>158582.4780837156</v>
      </c>
      <c r="X8" s="5">
        <v>175277.80728247878</v>
      </c>
      <c r="Y8" s="5">
        <v>193208.54140939898</v>
      </c>
      <c r="Z8" s="5">
        <v>212466.09677129754</v>
      </c>
    </row>
    <row r="9" spans="1:26" ht="21" customHeight="1" x14ac:dyDescent="0.25">
      <c r="A9" s="6" t="s">
        <v>16</v>
      </c>
      <c r="B9" s="10">
        <f>IF(B6&gt;=B8,((B6-B8)*D2)*D3,0)</f>
        <v>112.01106405403283</v>
      </c>
      <c r="C9" s="6"/>
      <c r="D9" s="6"/>
      <c r="E9" s="12"/>
      <c r="F9" s="3">
        <v>500</v>
      </c>
      <c r="G9" s="2">
        <v>6200.869201580691</v>
      </c>
      <c r="H9" s="2">
        <v>12860.584364165743</v>
      </c>
      <c r="I9" s="2">
        <v>20013.098730290258</v>
      </c>
      <c r="J9" s="2">
        <v>27694.877981906182</v>
      </c>
      <c r="K9" s="2">
        <v>35945.086153460004</v>
      </c>
      <c r="L9" s="2">
        <v>44805.785301988108</v>
      </c>
      <c r="M9" s="2">
        <v>54322.149952207517</v>
      </c>
      <c r="N9" s="2">
        <v>64542.697409908928</v>
      </c>
      <c r="O9" s="2">
        <v>75519.535117858439</v>
      </c>
      <c r="P9" s="2">
        <v>87308.626315304064</v>
      </c>
      <c r="Q9" s="2">
        <v>99970.075355498659</v>
      </c>
      <c r="R9" s="2">
        <v>113568.43413587529</v>
      </c>
      <c r="S9" s="2">
        <v>128173.03120314771</v>
      </c>
      <c r="T9" s="2">
        <v>143858.32521121443</v>
      </c>
      <c r="U9" s="2">
        <v>160704.28453390067</v>
      </c>
      <c r="V9" s="5">
        <v>178796.79496791941</v>
      </c>
      <c r="W9" s="5">
        <v>198228.09760464451</v>
      </c>
      <c r="X9" s="5">
        <v>219097.25910309848</v>
      </c>
      <c r="Y9" s="5">
        <v>241510.67676174873</v>
      </c>
      <c r="Z9" s="5">
        <v>265582.62096412195</v>
      </c>
    </row>
    <row r="10" spans="1:26" ht="21" customHeight="1" x14ac:dyDescent="0.25">
      <c r="A10" s="6" t="s">
        <v>11</v>
      </c>
      <c r="B10" s="9">
        <f>B6-IF(B6&gt;=B8,((B6-B8)*0.06)*0.36,0)</f>
        <v>64430.686345854898</v>
      </c>
      <c r="C10" s="6"/>
      <c r="D10" s="6"/>
      <c r="E10" s="12"/>
      <c r="F10" s="3">
        <v>600</v>
      </c>
      <c r="G10" s="2">
        <v>7441.043041896829</v>
      </c>
      <c r="H10" s="2">
        <v>15432.701236998892</v>
      </c>
      <c r="I10" s="2">
        <v>24015.718476348306</v>
      </c>
      <c r="J10" s="2">
        <v>33233.853578287417</v>
      </c>
      <c r="K10" s="2">
        <v>43134.103384152004</v>
      </c>
      <c r="L10" s="2">
        <v>53766.942362385729</v>
      </c>
      <c r="M10" s="2">
        <v>65186.579942649019</v>
      </c>
      <c r="N10" s="2">
        <v>77451.236891890716</v>
      </c>
      <c r="O10" s="2">
        <v>90623.442141430132</v>
      </c>
      <c r="P10" s="2">
        <v>104770.35157836488</v>
      </c>
      <c r="Q10" s="2">
        <v>119964.0904265984</v>
      </c>
      <c r="R10" s="2">
        <v>136282.12096305034</v>
      </c>
      <c r="S10" s="2">
        <v>153807.63744377723</v>
      </c>
      <c r="T10" s="2">
        <v>172629.99025345733</v>
      </c>
      <c r="U10" s="2">
        <v>192845.1414406808</v>
      </c>
      <c r="V10" s="5">
        <v>214556.1539615033</v>
      </c>
      <c r="W10" s="5">
        <v>237873.71712557343</v>
      </c>
      <c r="X10" s="5">
        <v>262916.71092371817</v>
      </c>
      <c r="Y10" s="5">
        <v>289812.81211409846</v>
      </c>
      <c r="Z10" s="5">
        <v>318699.14515694632</v>
      </c>
    </row>
    <row r="11" spans="1:26" ht="21" customHeight="1" x14ac:dyDescent="0.25">
      <c r="A11" s="6"/>
      <c r="B11" s="6"/>
      <c r="C11" s="6"/>
      <c r="D11" s="6"/>
      <c r="E11" s="12"/>
      <c r="F11" s="3">
        <v>700</v>
      </c>
      <c r="G11" s="2">
        <v>8681.2168822129679</v>
      </c>
      <c r="H11" s="2">
        <v>18004.818109832038</v>
      </c>
      <c r="I11" s="2">
        <v>28018.338222406357</v>
      </c>
      <c r="J11" s="2">
        <v>38772.829174668652</v>
      </c>
      <c r="K11" s="2">
        <v>50323.120614844003</v>
      </c>
      <c r="L11" s="2">
        <v>62728.099422783351</v>
      </c>
      <c r="M11" s="2">
        <v>76051.009933090521</v>
      </c>
      <c r="N11" s="2">
        <v>90359.77637387249</v>
      </c>
      <c r="O11" s="2">
        <v>105727.34916500181</v>
      </c>
      <c r="P11" s="2">
        <v>122232.07684142569</v>
      </c>
      <c r="Q11" s="2">
        <v>139958.10549769812</v>
      </c>
      <c r="R11" s="2">
        <v>158995.8077902254</v>
      </c>
      <c r="S11" s="2">
        <v>179442.24368440677</v>
      </c>
      <c r="T11" s="2">
        <v>201401.65529570021</v>
      </c>
      <c r="U11" s="2">
        <v>224985.99834746093</v>
      </c>
      <c r="V11" s="5">
        <v>250315.51295508721</v>
      </c>
      <c r="W11" s="5">
        <v>277519.33664650231</v>
      </c>
      <c r="X11" s="5">
        <v>306736.16274433787</v>
      </c>
      <c r="Y11" s="5">
        <v>338114.94746644824</v>
      </c>
      <c r="Z11" s="5">
        <v>371815.6693497707</v>
      </c>
    </row>
    <row r="12" spans="1:26" ht="21" customHeight="1" x14ac:dyDescent="0.2">
      <c r="E12" s="12"/>
      <c r="F12" s="3">
        <v>800</v>
      </c>
      <c r="G12" s="2">
        <v>9921.3907225291059</v>
      </c>
      <c r="H12" s="2">
        <v>20576.934982665189</v>
      </c>
      <c r="I12" s="2">
        <v>32020.957968464409</v>
      </c>
      <c r="J12" s="2">
        <v>44311.804771049887</v>
      </c>
      <c r="K12" s="2">
        <v>57512.137845536003</v>
      </c>
      <c r="L12" s="2">
        <v>71689.256483180972</v>
      </c>
      <c r="M12" s="2">
        <v>86915.439923532031</v>
      </c>
      <c r="N12" s="2">
        <v>103268.31585585428</v>
      </c>
      <c r="O12" s="2">
        <v>120831.2561885735</v>
      </c>
      <c r="P12" s="2">
        <v>139693.8021044865</v>
      </c>
      <c r="Q12" s="2">
        <v>159952.12056879787</v>
      </c>
      <c r="R12" s="2">
        <v>181709.49461740046</v>
      </c>
      <c r="S12" s="2">
        <v>205076.84992503631</v>
      </c>
      <c r="T12" s="2">
        <v>230173.32033794309</v>
      </c>
      <c r="U12" s="2">
        <v>257126.85525424109</v>
      </c>
      <c r="V12" s="5">
        <v>286074.87194867106</v>
      </c>
      <c r="W12" s="5">
        <v>317164.9561674312</v>
      </c>
      <c r="X12" s="5">
        <v>350555.61456495756</v>
      </c>
      <c r="Y12" s="5">
        <v>386417.08281879796</v>
      </c>
      <c r="Z12" s="5">
        <v>424932.19354259508</v>
      </c>
    </row>
    <row r="13" spans="1:26" ht="21" customHeight="1" x14ac:dyDescent="0.2">
      <c r="B13" s="11" t="s">
        <v>20</v>
      </c>
      <c r="C13" s="11"/>
      <c r="E13" s="12"/>
      <c r="F13" s="3">
        <v>900</v>
      </c>
      <c r="G13" s="2">
        <v>11161.564562845244</v>
      </c>
      <c r="H13" s="2">
        <v>23149.051855498335</v>
      </c>
      <c r="I13" s="2">
        <v>36023.577714522464</v>
      </c>
      <c r="J13" s="2">
        <v>49850.780367431129</v>
      </c>
      <c r="K13" s="2">
        <v>64701.155076228009</v>
      </c>
      <c r="L13" s="2">
        <v>80650.413543578601</v>
      </c>
      <c r="M13" s="2">
        <v>97779.869913973525</v>
      </c>
      <c r="N13" s="2">
        <v>116176.85533783607</v>
      </c>
      <c r="O13" s="2">
        <v>135935.16321214518</v>
      </c>
      <c r="P13" s="2">
        <v>157155.52736754733</v>
      </c>
      <c r="Q13" s="2">
        <v>179946.13563989761</v>
      </c>
      <c r="R13" s="2">
        <v>204423.18144457552</v>
      </c>
      <c r="S13" s="2">
        <v>230711.45616566585</v>
      </c>
      <c r="T13" s="2">
        <v>258944.98538018597</v>
      </c>
      <c r="U13" s="2">
        <v>289267.71216102119</v>
      </c>
      <c r="V13" s="5">
        <v>321834.23094225494</v>
      </c>
      <c r="W13" s="5">
        <v>356810.57568836014</v>
      </c>
      <c r="X13" s="5">
        <v>394375.06638557726</v>
      </c>
      <c r="Y13" s="5">
        <v>434719.21817114769</v>
      </c>
      <c r="Z13" s="5">
        <v>478048.71773541946</v>
      </c>
    </row>
    <row r="14" spans="1:26" ht="21" customHeight="1" x14ac:dyDescent="0.2">
      <c r="E14" s="12"/>
      <c r="F14" s="3">
        <v>1000</v>
      </c>
      <c r="G14" s="2">
        <v>12401.738403161382</v>
      </c>
      <c r="H14" s="2">
        <v>25721.168728331486</v>
      </c>
      <c r="I14" s="2">
        <v>40026.197460580515</v>
      </c>
      <c r="J14" s="2">
        <v>55389.755963812364</v>
      </c>
      <c r="K14" s="2">
        <v>71890.172306920009</v>
      </c>
      <c r="L14" s="2">
        <v>89611.570603976215</v>
      </c>
      <c r="M14" s="2">
        <v>108644.29990441503</v>
      </c>
      <c r="N14" s="2">
        <v>129085.39481981786</v>
      </c>
      <c r="O14" s="2">
        <v>151039.07023571688</v>
      </c>
      <c r="P14" s="2">
        <v>174617.25263060813</v>
      </c>
      <c r="Q14" s="2">
        <v>199940.15071099732</v>
      </c>
      <c r="R14" s="2">
        <v>227136.86827175057</v>
      </c>
      <c r="S14" s="2">
        <v>256346.06240629542</v>
      </c>
      <c r="T14" s="2">
        <v>287716.65042242885</v>
      </c>
      <c r="U14" s="2">
        <v>321408.56906780135</v>
      </c>
      <c r="V14" s="5">
        <v>357593.58993583883</v>
      </c>
      <c r="W14" s="5">
        <v>396456.19520928903</v>
      </c>
      <c r="X14" s="5">
        <v>438194.51820619695</v>
      </c>
      <c r="Y14" s="5">
        <v>483021.35352349747</v>
      </c>
      <c r="Z14" s="5">
        <v>531165.24192824389</v>
      </c>
    </row>
    <row r="16" spans="1:26" ht="21" customHeight="1" x14ac:dyDescent="0.2">
      <c r="G16">
        <v>2027</v>
      </c>
      <c r="H16">
        <v>2028</v>
      </c>
      <c r="I16">
        <v>2029</v>
      </c>
      <c r="J16">
        <v>2030</v>
      </c>
      <c r="K16">
        <v>2031</v>
      </c>
      <c r="L16">
        <v>2032</v>
      </c>
      <c r="M16">
        <v>2033</v>
      </c>
      <c r="N16">
        <v>2034</v>
      </c>
      <c r="O16">
        <v>2035</v>
      </c>
      <c r="P16">
        <v>2036</v>
      </c>
      <c r="Q16">
        <v>2037</v>
      </c>
      <c r="R16">
        <v>2038</v>
      </c>
      <c r="S16">
        <v>2039</v>
      </c>
      <c r="T16">
        <v>2040</v>
      </c>
      <c r="U16">
        <v>2041</v>
      </c>
      <c r="V16">
        <v>2042</v>
      </c>
      <c r="W16">
        <v>2043</v>
      </c>
      <c r="X16">
        <v>2044</v>
      </c>
      <c r="Y16">
        <v>2045</v>
      </c>
      <c r="Z16">
        <v>2046</v>
      </c>
    </row>
    <row r="17" spans="2:26" ht="21" customHeight="1" x14ac:dyDescent="0.2">
      <c r="F17" s="5">
        <f>B5</f>
        <v>48000</v>
      </c>
      <c r="G17" s="4">
        <v>1</v>
      </c>
      <c r="H17" s="4">
        <v>2</v>
      </c>
      <c r="I17" s="4">
        <v>3</v>
      </c>
      <c r="J17" s="4">
        <v>4</v>
      </c>
      <c r="K17" s="4">
        <v>5</v>
      </c>
      <c r="L17" s="4">
        <v>6</v>
      </c>
      <c r="M17" s="4">
        <v>7</v>
      </c>
      <c r="N17" s="4">
        <v>8</v>
      </c>
      <c r="O17" s="4">
        <v>9</v>
      </c>
      <c r="P17" s="4">
        <v>10</v>
      </c>
      <c r="Q17" s="4">
        <v>11</v>
      </c>
      <c r="R17" s="4">
        <v>12</v>
      </c>
      <c r="S17" s="4">
        <v>13</v>
      </c>
      <c r="T17" s="4">
        <v>14</v>
      </c>
      <c r="U17" s="4">
        <v>15</v>
      </c>
      <c r="V17" s="4">
        <v>16</v>
      </c>
      <c r="W17" s="4">
        <v>17</v>
      </c>
      <c r="X17" s="4">
        <v>18</v>
      </c>
      <c r="Y17" s="4">
        <v>19</v>
      </c>
      <c r="Z17" s="4">
        <v>20</v>
      </c>
    </row>
    <row r="18" spans="2:26" ht="21" customHeight="1" x14ac:dyDescent="0.2">
      <c r="E18" s="12" t="s">
        <v>7</v>
      </c>
      <c r="F18" s="4">
        <v>100</v>
      </c>
      <c r="G18" s="5">
        <f t="dataTable" ref="G18:Z27" dt2D="1" dtr="1" r1="B3" r2="B4" ca="1"/>
        <v>1200</v>
      </c>
      <c r="H18" s="5">
        <v>2400</v>
      </c>
      <c r="I18" s="5">
        <v>3600</v>
      </c>
      <c r="J18" s="5">
        <v>4800</v>
      </c>
      <c r="K18" s="5">
        <v>6000</v>
      </c>
      <c r="L18" s="5">
        <v>7200</v>
      </c>
      <c r="M18" s="5">
        <v>8400</v>
      </c>
      <c r="N18" s="5">
        <v>9600</v>
      </c>
      <c r="O18" s="5">
        <v>10800</v>
      </c>
      <c r="P18" s="5">
        <v>12000</v>
      </c>
      <c r="Q18" s="5">
        <v>13200</v>
      </c>
      <c r="R18" s="5">
        <v>14400</v>
      </c>
      <c r="S18" s="5">
        <v>15600</v>
      </c>
      <c r="T18" s="5">
        <v>16800</v>
      </c>
      <c r="U18" s="5">
        <v>18000</v>
      </c>
      <c r="V18" s="5">
        <v>19200</v>
      </c>
      <c r="W18" s="5">
        <v>20400</v>
      </c>
      <c r="X18" s="5">
        <v>21600</v>
      </c>
      <c r="Y18" s="5">
        <v>22800</v>
      </c>
      <c r="Z18" s="5">
        <v>24000</v>
      </c>
    </row>
    <row r="19" spans="2:26" ht="21" customHeight="1" x14ac:dyDescent="0.2">
      <c r="E19" s="12"/>
      <c r="F19" s="4">
        <v>200</v>
      </c>
      <c r="G19" s="5">
        <v>2400</v>
      </c>
      <c r="H19" s="5">
        <v>4800</v>
      </c>
      <c r="I19" s="5">
        <v>7200</v>
      </c>
      <c r="J19" s="5">
        <v>9600</v>
      </c>
      <c r="K19" s="5">
        <v>12000</v>
      </c>
      <c r="L19" s="5">
        <v>14400</v>
      </c>
      <c r="M19" s="5">
        <v>16800</v>
      </c>
      <c r="N19" s="5">
        <v>19200</v>
      </c>
      <c r="O19" s="5">
        <v>21600</v>
      </c>
      <c r="P19" s="5">
        <v>24000</v>
      </c>
      <c r="Q19" s="5">
        <v>26400</v>
      </c>
      <c r="R19" s="5">
        <v>28800</v>
      </c>
      <c r="S19" s="5">
        <v>31200</v>
      </c>
      <c r="T19" s="5">
        <v>33600</v>
      </c>
      <c r="U19" s="5">
        <v>36000</v>
      </c>
      <c r="V19" s="5">
        <v>38400</v>
      </c>
      <c r="W19" s="5">
        <v>40800</v>
      </c>
      <c r="X19" s="5">
        <v>43200</v>
      </c>
      <c r="Y19" s="5">
        <v>45600</v>
      </c>
      <c r="Z19" s="5">
        <v>48000</v>
      </c>
    </row>
    <row r="20" spans="2:26" ht="21" customHeight="1" x14ac:dyDescent="0.2">
      <c r="E20" s="12"/>
      <c r="F20" s="4">
        <v>300</v>
      </c>
      <c r="G20" s="5">
        <v>3600</v>
      </c>
      <c r="H20" s="5">
        <v>7200</v>
      </c>
      <c r="I20" s="5">
        <v>10800</v>
      </c>
      <c r="J20" s="5">
        <v>14400</v>
      </c>
      <c r="K20" s="5">
        <v>18000</v>
      </c>
      <c r="L20" s="5">
        <v>21600</v>
      </c>
      <c r="M20" s="5">
        <v>25200</v>
      </c>
      <c r="N20" s="5">
        <v>28800</v>
      </c>
      <c r="O20" s="5">
        <v>32400</v>
      </c>
      <c r="P20" s="5">
        <v>36000</v>
      </c>
      <c r="Q20" s="5">
        <v>39600</v>
      </c>
      <c r="R20" s="5">
        <v>43200</v>
      </c>
      <c r="S20" s="5">
        <v>46800</v>
      </c>
      <c r="T20" s="5">
        <v>50400</v>
      </c>
      <c r="U20" s="5">
        <v>54000</v>
      </c>
      <c r="V20" s="5">
        <v>57600</v>
      </c>
      <c r="W20" s="5">
        <v>61200</v>
      </c>
      <c r="X20" s="5">
        <v>64800</v>
      </c>
      <c r="Y20" s="5">
        <v>68400</v>
      </c>
      <c r="Z20" s="5">
        <v>72000</v>
      </c>
    </row>
    <row r="21" spans="2:26" ht="21" customHeight="1" x14ac:dyDescent="0.2">
      <c r="E21" s="12"/>
      <c r="F21" s="4">
        <v>400</v>
      </c>
      <c r="G21" s="5">
        <v>4800</v>
      </c>
      <c r="H21" s="5">
        <v>9600</v>
      </c>
      <c r="I21" s="5">
        <v>14400</v>
      </c>
      <c r="J21" s="5">
        <v>19200</v>
      </c>
      <c r="K21" s="5">
        <v>24000</v>
      </c>
      <c r="L21" s="5">
        <v>28800</v>
      </c>
      <c r="M21" s="5">
        <v>33600</v>
      </c>
      <c r="N21" s="5">
        <v>38400</v>
      </c>
      <c r="O21" s="5">
        <v>43200</v>
      </c>
      <c r="P21" s="5">
        <v>48000</v>
      </c>
      <c r="Q21" s="5">
        <v>52800</v>
      </c>
      <c r="R21" s="5">
        <v>57600</v>
      </c>
      <c r="S21" s="5">
        <v>62400</v>
      </c>
      <c r="T21" s="5">
        <v>67200</v>
      </c>
      <c r="U21" s="5">
        <v>72000</v>
      </c>
      <c r="V21" s="5">
        <v>76800</v>
      </c>
      <c r="W21" s="5">
        <v>81600</v>
      </c>
      <c r="X21" s="5">
        <v>86400</v>
      </c>
      <c r="Y21" s="5">
        <v>91200</v>
      </c>
      <c r="Z21" s="5">
        <v>96000</v>
      </c>
    </row>
    <row r="22" spans="2:26" ht="21" customHeight="1" x14ac:dyDescent="0.2">
      <c r="B22" s="11" t="s">
        <v>19</v>
      </c>
      <c r="C22" s="11"/>
      <c r="E22" s="12"/>
      <c r="F22" s="4">
        <v>500</v>
      </c>
      <c r="G22" s="5">
        <v>6000</v>
      </c>
      <c r="H22" s="5">
        <v>12000</v>
      </c>
      <c r="I22" s="5">
        <v>18000</v>
      </c>
      <c r="J22" s="5">
        <v>24000</v>
      </c>
      <c r="K22" s="5">
        <v>30000</v>
      </c>
      <c r="L22" s="5">
        <v>36000</v>
      </c>
      <c r="M22" s="5">
        <v>42000</v>
      </c>
      <c r="N22" s="5">
        <v>48000</v>
      </c>
      <c r="O22" s="5">
        <v>54000</v>
      </c>
      <c r="P22" s="5">
        <v>60000</v>
      </c>
      <c r="Q22" s="5">
        <v>66000</v>
      </c>
      <c r="R22" s="5">
        <v>72000</v>
      </c>
      <c r="S22" s="5">
        <v>78000</v>
      </c>
      <c r="T22" s="5">
        <v>84000</v>
      </c>
      <c r="U22" s="5">
        <v>90000</v>
      </c>
      <c r="V22" s="5">
        <v>96000</v>
      </c>
      <c r="W22" s="5">
        <v>102000</v>
      </c>
      <c r="X22" s="5">
        <v>108000</v>
      </c>
      <c r="Y22" s="5">
        <v>114000</v>
      </c>
      <c r="Z22" s="5">
        <v>120000</v>
      </c>
    </row>
    <row r="23" spans="2:26" ht="21" customHeight="1" x14ac:dyDescent="0.2">
      <c r="E23" s="12"/>
      <c r="F23" s="4">
        <v>600</v>
      </c>
      <c r="G23" s="5">
        <v>7200</v>
      </c>
      <c r="H23" s="5">
        <v>14400</v>
      </c>
      <c r="I23" s="5">
        <v>21600</v>
      </c>
      <c r="J23" s="5">
        <v>28800</v>
      </c>
      <c r="K23" s="5">
        <v>36000</v>
      </c>
      <c r="L23" s="5">
        <v>43200</v>
      </c>
      <c r="M23" s="5">
        <v>50400</v>
      </c>
      <c r="N23" s="5">
        <v>57600</v>
      </c>
      <c r="O23" s="5">
        <v>64800</v>
      </c>
      <c r="P23" s="5">
        <v>72000</v>
      </c>
      <c r="Q23" s="5">
        <v>79200</v>
      </c>
      <c r="R23" s="5">
        <v>86400</v>
      </c>
      <c r="S23" s="5">
        <v>93600</v>
      </c>
      <c r="T23" s="5">
        <v>100800</v>
      </c>
      <c r="U23" s="5">
        <v>108000</v>
      </c>
      <c r="V23" s="5">
        <v>115200</v>
      </c>
      <c r="W23" s="5">
        <v>122400</v>
      </c>
      <c r="X23" s="5">
        <v>129600</v>
      </c>
      <c r="Y23" s="5">
        <v>136800</v>
      </c>
      <c r="Z23" s="5">
        <v>144000</v>
      </c>
    </row>
    <row r="24" spans="2:26" ht="21" customHeight="1" x14ac:dyDescent="0.2">
      <c r="E24" s="12"/>
      <c r="F24" s="4">
        <v>700</v>
      </c>
      <c r="G24" s="5">
        <v>8400</v>
      </c>
      <c r="H24" s="5">
        <v>16800</v>
      </c>
      <c r="I24" s="5">
        <v>25200</v>
      </c>
      <c r="J24" s="5">
        <v>33600</v>
      </c>
      <c r="K24" s="5">
        <v>42000</v>
      </c>
      <c r="L24" s="5">
        <v>50400</v>
      </c>
      <c r="M24" s="5">
        <v>58800</v>
      </c>
      <c r="N24" s="5">
        <v>67200</v>
      </c>
      <c r="O24" s="5">
        <v>75600</v>
      </c>
      <c r="P24" s="5">
        <v>84000</v>
      </c>
      <c r="Q24" s="5">
        <v>92400</v>
      </c>
      <c r="R24" s="5">
        <v>100800</v>
      </c>
      <c r="S24" s="5">
        <v>109200</v>
      </c>
      <c r="T24" s="5">
        <v>117600</v>
      </c>
      <c r="U24" s="5">
        <v>126000</v>
      </c>
      <c r="V24" s="5">
        <v>134400</v>
      </c>
      <c r="W24" s="5">
        <v>142800</v>
      </c>
      <c r="X24" s="5">
        <v>151200</v>
      </c>
      <c r="Y24" s="5">
        <v>159600</v>
      </c>
      <c r="Z24" s="5">
        <v>168000</v>
      </c>
    </row>
    <row r="25" spans="2:26" ht="21" customHeight="1" x14ac:dyDescent="0.2">
      <c r="E25" s="12"/>
      <c r="F25" s="4">
        <v>800</v>
      </c>
      <c r="G25" s="5">
        <v>9600</v>
      </c>
      <c r="H25" s="5">
        <v>19200</v>
      </c>
      <c r="I25" s="5">
        <v>28800</v>
      </c>
      <c r="J25" s="5">
        <v>38400</v>
      </c>
      <c r="K25" s="5">
        <v>48000</v>
      </c>
      <c r="L25" s="5">
        <v>57600</v>
      </c>
      <c r="M25" s="5">
        <v>67200</v>
      </c>
      <c r="N25" s="5">
        <v>76800</v>
      </c>
      <c r="O25" s="5">
        <v>86400</v>
      </c>
      <c r="P25" s="5">
        <v>96000</v>
      </c>
      <c r="Q25" s="5">
        <v>105600</v>
      </c>
      <c r="R25" s="5">
        <v>115200</v>
      </c>
      <c r="S25" s="5">
        <v>124800</v>
      </c>
      <c r="T25" s="5">
        <v>134400</v>
      </c>
      <c r="U25" s="5">
        <v>144000</v>
      </c>
      <c r="V25" s="5">
        <v>153600</v>
      </c>
      <c r="W25" s="5">
        <v>163200</v>
      </c>
      <c r="X25" s="5">
        <v>172800</v>
      </c>
      <c r="Y25" s="5">
        <v>182400</v>
      </c>
      <c r="Z25" s="5">
        <v>192000</v>
      </c>
    </row>
    <row r="26" spans="2:26" ht="21" customHeight="1" x14ac:dyDescent="0.2">
      <c r="E26" s="12"/>
      <c r="F26" s="4">
        <v>900</v>
      </c>
      <c r="G26" s="5">
        <v>10800</v>
      </c>
      <c r="H26" s="5">
        <v>21600</v>
      </c>
      <c r="I26" s="5">
        <v>32400</v>
      </c>
      <c r="J26" s="5">
        <v>43200</v>
      </c>
      <c r="K26" s="5">
        <v>54000</v>
      </c>
      <c r="L26" s="5">
        <v>64800</v>
      </c>
      <c r="M26" s="5">
        <v>75600</v>
      </c>
      <c r="N26" s="5">
        <v>86400</v>
      </c>
      <c r="O26" s="5">
        <v>97200</v>
      </c>
      <c r="P26" s="5">
        <v>108000</v>
      </c>
      <c r="Q26" s="5">
        <v>118800</v>
      </c>
      <c r="R26" s="5">
        <v>129600</v>
      </c>
      <c r="S26" s="5">
        <v>140400</v>
      </c>
      <c r="T26" s="5">
        <v>151200</v>
      </c>
      <c r="U26" s="5">
        <v>162000</v>
      </c>
      <c r="V26" s="5">
        <v>172800</v>
      </c>
      <c r="W26" s="5">
        <v>183600</v>
      </c>
      <c r="X26" s="5">
        <v>194400</v>
      </c>
      <c r="Y26" s="5">
        <v>205200</v>
      </c>
      <c r="Z26" s="5">
        <v>216000</v>
      </c>
    </row>
    <row r="27" spans="2:26" ht="21" customHeight="1" x14ac:dyDescent="0.2">
      <c r="E27" s="12"/>
      <c r="F27" s="4">
        <v>1000</v>
      </c>
      <c r="G27" s="5">
        <v>12000</v>
      </c>
      <c r="H27" s="5">
        <v>24000</v>
      </c>
      <c r="I27" s="5">
        <v>36000</v>
      </c>
      <c r="J27" s="5">
        <v>48000</v>
      </c>
      <c r="K27" s="5">
        <v>60000</v>
      </c>
      <c r="L27" s="5">
        <v>72000</v>
      </c>
      <c r="M27" s="5">
        <v>84000</v>
      </c>
      <c r="N27" s="5">
        <v>96000</v>
      </c>
      <c r="O27" s="5">
        <v>108000</v>
      </c>
      <c r="P27" s="5">
        <v>120000</v>
      </c>
      <c r="Q27" s="5">
        <v>132000</v>
      </c>
      <c r="R27" s="5">
        <v>144000</v>
      </c>
      <c r="S27" s="5">
        <v>156000</v>
      </c>
      <c r="T27" s="5">
        <v>168000</v>
      </c>
      <c r="U27" s="5">
        <v>180000</v>
      </c>
      <c r="V27" s="5">
        <v>192000</v>
      </c>
      <c r="W27" s="5">
        <v>204000</v>
      </c>
      <c r="X27" s="5">
        <v>216000</v>
      </c>
      <c r="Y27" s="5">
        <v>228000</v>
      </c>
      <c r="Z27" s="5">
        <v>240000</v>
      </c>
    </row>
    <row r="30" spans="2:26" ht="21" customHeight="1" x14ac:dyDescent="0.2">
      <c r="G30">
        <v>2027</v>
      </c>
      <c r="H30">
        <v>2028</v>
      </c>
      <c r="I30">
        <v>2029</v>
      </c>
      <c r="J30">
        <v>2030</v>
      </c>
      <c r="K30">
        <v>2031</v>
      </c>
      <c r="L30">
        <v>2032</v>
      </c>
      <c r="M30">
        <v>2033</v>
      </c>
      <c r="N30">
        <v>2034</v>
      </c>
      <c r="O30">
        <v>2035</v>
      </c>
      <c r="P30">
        <v>2036</v>
      </c>
      <c r="Q30">
        <v>2037</v>
      </c>
      <c r="R30">
        <v>2038</v>
      </c>
      <c r="S30">
        <v>2039</v>
      </c>
      <c r="T30">
        <v>2040</v>
      </c>
      <c r="U30">
        <v>2041</v>
      </c>
      <c r="V30">
        <v>2042</v>
      </c>
      <c r="W30">
        <v>2043</v>
      </c>
      <c r="X30">
        <v>2044</v>
      </c>
      <c r="Y30">
        <v>2045</v>
      </c>
      <c r="Z30">
        <v>2046</v>
      </c>
    </row>
    <row r="31" spans="2:26" ht="21" customHeight="1" x14ac:dyDescent="0.2">
      <c r="F31" s="5">
        <f>B7</f>
        <v>16542.697409908928</v>
      </c>
      <c r="G31" s="4">
        <v>1</v>
      </c>
      <c r="H31" s="4">
        <v>2</v>
      </c>
      <c r="I31" s="4">
        <v>3</v>
      </c>
      <c r="J31" s="4">
        <v>4</v>
      </c>
      <c r="K31" s="4">
        <v>5</v>
      </c>
      <c r="L31" s="4">
        <v>6</v>
      </c>
      <c r="M31" s="4">
        <v>7</v>
      </c>
      <c r="N31" s="4">
        <v>8</v>
      </c>
      <c r="O31" s="4">
        <v>9</v>
      </c>
      <c r="P31" s="4">
        <v>10</v>
      </c>
      <c r="Q31" s="4">
        <v>11</v>
      </c>
      <c r="R31" s="4">
        <v>12</v>
      </c>
      <c r="S31" s="4">
        <v>13</v>
      </c>
      <c r="T31" s="4">
        <v>14</v>
      </c>
      <c r="U31" s="4">
        <v>15</v>
      </c>
      <c r="V31" s="4">
        <v>16</v>
      </c>
      <c r="W31" s="4">
        <v>17</v>
      </c>
      <c r="X31" s="4">
        <v>18</v>
      </c>
      <c r="Y31" s="4">
        <v>19</v>
      </c>
      <c r="Z31" s="4">
        <v>20</v>
      </c>
    </row>
    <row r="32" spans="2:26" ht="21" customHeight="1" x14ac:dyDescent="0.2">
      <c r="E32" s="12" t="s">
        <v>7</v>
      </c>
      <c r="F32" s="4">
        <v>100</v>
      </c>
      <c r="G32" s="5">
        <f t="dataTable" ref="G32:Z41" dt2D="1" dtr="1" r1="B3" r2="B4" ca="1"/>
        <v>40.173840316138239</v>
      </c>
      <c r="H32" s="5">
        <v>172.11687283314859</v>
      </c>
      <c r="I32" s="5">
        <v>402.61974605805108</v>
      </c>
      <c r="J32" s="5">
        <v>738.97559638123585</v>
      </c>
      <c r="K32" s="5">
        <v>1189.0172306920003</v>
      </c>
      <c r="L32" s="5">
        <v>1761.1570603976215</v>
      </c>
      <c r="M32" s="5">
        <v>2464.4299904415038</v>
      </c>
      <c r="N32" s="5">
        <v>3308.5394819817848</v>
      </c>
      <c r="O32" s="5">
        <v>4303.9070235716881</v>
      </c>
      <c r="P32" s="5">
        <v>5461.7252630608127</v>
      </c>
      <c r="Q32" s="5">
        <v>6794.0150710997332</v>
      </c>
      <c r="R32" s="5">
        <v>8313.6868271750573</v>
      </c>
      <c r="S32" s="5">
        <v>10034.606240629539</v>
      </c>
      <c r="T32" s="5">
        <v>11971.665042242887</v>
      </c>
      <c r="U32" s="5">
        <v>14140.856906780136</v>
      </c>
      <c r="V32" s="5">
        <v>16559.358993583883</v>
      </c>
      <c r="W32" s="5">
        <v>19245.6195209289</v>
      </c>
      <c r="X32" s="5">
        <v>22219.451820619695</v>
      </c>
      <c r="Y32" s="5">
        <v>25502.135352349746</v>
      </c>
      <c r="Z32" s="5">
        <v>29116.524192824385</v>
      </c>
    </row>
    <row r="33" spans="2:26" ht="21" customHeight="1" x14ac:dyDescent="0.2">
      <c r="E33" s="12"/>
      <c r="F33" s="4">
        <v>200</v>
      </c>
      <c r="G33" s="5">
        <v>80.347680632276479</v>
      </c>
      <c r="H33" s="5">
        <v>344.23374566629718</v>
      </c>
      <c r="I33" s="5">
        <v>805.23949211610216</v>
      </c>
      <c r="J33" s="5">
        <v>1477.9511927624717</v>
      </c>
      <c r="K33" s="5">
        <v>2378.0344613840007</v>
      </c>
      <c r="L33" s="5">
        <v>3522.3141207952431</v>
      </c>
      <c r="M33" s="5">
        <v>4928.8599808830077</v>
      </c>
      <c r="N33" s="5">
        <v>6617.0789639635695</v>
      </c>
      <c r="O33" s="5">
        <v>8607.8140471433762</v>
      </c>
      <c r="P33" s="5">
        <v>10923.450526121625</v>
      </c>
      <c r="Q33" s="5">
        <v>13588.030142199466</v>
      </c>
      <c r="R33" s="5">
        <v>16627.373654350115</v>
      </c>
      <c r="S33" s="5">
        <v>20069.212481259077</v>
      </c>
      <c r="T33" s="5">
        <v>23943.330084485773</v>
      </c>
      <c r="U33" s="5">
        <v>28281.713813560273</v>
      </c>
      <c r="V33" s="5">
        <v>33118.717987167765</v>
      </c>
      <c r="W33" s="5">
        <v>38491.2390418578</v>
      </c>
      <c r="X33" s="5">
        <v>44438.903641239391</v>
      </c>
      <c r="Y33" s="5">
        <v>51004.270704699491</v>
      </c>
      <c r="Z33" s="5">
        <v>58233.04838564877</v>
      </c>
    </row>
    <row r="34" spans="2:26" ht="21" customHeight="1" x14ac:dyDescent="0.2">
      <c r="E34" s="12"/>
      <c r="F34" s="4">
        <v>300</v>
      </c>
      <c r="G34" s="5">
        <v>120.52152094841449</v>
      </c>
      <c r="H34" s="5">
        <v>516.35061849944577</v>
      </c>
      <c r="I34" s="5">
        <v>1207.8592381741528</v>
      </c>
      <c r="J34" s="5">
        <v>2216.9267891437084</v>
      </c>
      <c r="K34" s="5">
        <v>3567.0516920760019</v>
      </c>
      <c r="L34" s="5">
        <v>5283.4711811928646</v>
      </c>
      <c r="M34" s="5">
        <v>7393.2899713245097</v>
      </c>
      <c r="N34" s="5">
        <v>9925.618445945358</v>
      </c>
      <c r="O34" s="5">
        <v>12911.721070715066</v>
      </c>
      <c r="P34" s="5">
        <v>16385.175789182438</v>
      </c>
      <c r="Q34" s="5">
        <v>20382.0452132992</v>
      </c>
      <c r="R34" s="5">
        <v>24941.060481525172</v>
      </c>
      <c r="S34" s="5">
        <v>30103.818721888616</v>
      </c>
      <c r="T34" s="5">
        <v>35914.995126728667</v>
      </c>
      <c r="U34" s="5">
        <v>42422.570720340402</v>
      </c>
      <c r="V34" s="5">
        <v>49678.076980751648</v>
      </c>
      <c r="W34" s="5">
        <v>57736.858562786714</v>
      </c>
      <c r="X34" s="5">
        <v>66658.355461859086</v>
      </c>
      <c r="Y34" s="5">
        <v>76506.406057049229</v>
      </c>
      <c r="Z34" s="5">
        <v>87349.572578473162</v>
      </c>
    </row>
    <row r="35" spans="2:26" ht="21" customHeight="1" x14ac:dyDescent="0.2">
      <c r="E35" s="12"/>
      <c r="F35" s="4">
        <v>400</v>
      </c>
      <c r="G35" s="5">
        <v>160.69536126455296</v>
      </c>
      <c r="H35" s="5">
        <v>688.46749133259436</v>
      </c>
      <c r="I35" s="5">
        <v>1610.4789842322043</v>
      </c>
      <c r="J35" s="5">
        <v>2955.9023855249434</v>
      </c>
      <c r="K35" s="5">
        <v>4756.0689227680014</v>
      </c>
      <c r="L35" s="5">
        <v>7044.6282415904861</v>
      </c>
      <c r="M35" s="5">
        <v>9857.7199617660153</v>
      </c>
      <c r="N35" s="5">
        <v>13234.157927927139</v>
      </c>
      <c r="O35" s="5">
        <v>17215.628094286752</v>
      </c>
      <c r="P35" s="5">
        <v>21846.901052243251</v>
      </c>
      <c r="Q35" s="5">
        <v>27176.060284398933</v>
      </c>
      <c r="R35" s="5">
        <v>33254.747308700229</v>
      </c>
      <c r="S35" s="5">
        <v>40138.424962518155</v>
      </c>
      <c r="T35" s="5">
        <v>47886.660168971546</v>
      </c>
      <c r="U35" s="5">
        <v>56563.427627120545</v>
      </c>
      <c r="V35" s="5">
        <v>66237.435974335531</v>
      </c>
      <c r="W35" s="5">
        <v>76982.478083715599</v>
      </c>
      <c r="X35" s="5">
        <v>88877.807282478781</v>
      </c>
      <c r="Y35" s="5">
        <v>102008.54140939898</v>
      </c>
      <c r="Z35" s="5">
        <v>116466.09677129754</v>
      </c>
    </row>
    <row r="36" spans="2:26" ht="21" customHeight="1" x14ac:dyDescent="0.3">
      <c r="B36" s="14" t="s">
        <v>21</v>
      </c>
      <c r="C36" s="14"/>
      <c r="E36" s="12"/>
      <c r="F36" s="4">
        <v>500</v>
      </c>
      <c r="G36" s="5">
        <v>200.86920158069097</v>
      </c>
      <c r="H36" s="5">
        <v>860.58436416574295</v>
      </c>
      <c r="I36" s="5">
        <v>2013.0987302902577</v>
      </c>
      <c r="J36" s="5">
        <v>3694.877981906182</v>
      </c>
      <c r="K36" s="5">
        <v>5945.0861534600044</v>
      </c>
      <c r="L36" s="5">
        <v>8805.7853019881077</v>
      </c>
      <c r="M36" s="5">
        <v>12322.149952207517</v>
      </c>
      <c r="N36" s="5">
        <v>16542.697409908928</v>
      </c>
      <c r="O36" s="5">
        <v>21519.535117858439</v>
      </c>
      <c r="P36" s="5">
        <v>27308.626315304064</v>
      </c>
      <c r="Q36" s="5">
        <v>33970.075355498659</v>
      </c>
      <c r="R36" s="5">
        <v>41568.434135875286</v>
      </c>
      <c r="S36" s="5">
        <v>50173.031203147708</v>
      </c>
      <c r="T36" s="5">
        <v>59858.325211214426</v>
      </c>
      <c r="U36" s="5">
        <v>70704.284533900674</v>
      </c>
      <c r="V36" s="5">
        <v>82796.794967919413</v>
      </c>
      <c r="W36" s="5">
        <v>96228.097604644514</v>
      </c>
      <c r="X36" s="5">
        <v>111097.25910309848</v>
      </c>
      <c r="Y36" s="5">
        <v>127510.67676174873</v>
      </c>
      <c r="Z36" s="5">
        <v>145582.62096412195</v>
      </c>
    </row>
    <row r="37" spans="2:26" ht="21" customHeight="1" x14ac:dyDescent="0.2">
      <c r="E37" s="12"/>
      <c r="F37" s="4">
        <v>600</v>
      </c>
      <c r="G37" s="5">
        <v>241.04304189682898</v>
      </c>
      <c r="H37" s="5">
        <v>1032.7012369988915</v>
      </c>
      <c r="I37" s="5">
        <v>2415.7184763483056</v>
      </c>
      <c r="J37" s="5">
        <v>4433.8535782874169</v>
      </c>
      <c r="K37" s="5">
        <v>7134.1033841520039</v>
      </c>
      <c r="L37" s="5">
        <v>10566.942362385729</v>
      </c>
      <c r="M37" s="5">
        <v>14786.579942649019</v>
      </c>
      <c r="N37" s="5">
        <v>19851.236891890716</v>
      </c>
      <c r="O37" s="5">
        <v>25823.442141430132</v>
      </c>
      <c r="P37" s="5">
        <v>32770.351578364876</v>
      </c>
      <c r="Q37" s="5">
        <v>40764.090426598399</v>
      </c>
      <c r="R37" s="5">
        <v>49882.120963050344</v>
      </c>
      <c r="S37" s="5">
        <v>60207.637443777232</v>
      </c>
      <c r="T37" s="5">
        <v>71829.990253457334</v>
      </c>
      <c r="U37" s="5">
        <v>84845.141440680803</v>
      </c>
      <c r="V37" s="5">
        <v>99356.153961503296</v>
      </c>
      <c r="W37" s="5">
        <v>115473.71712557343</v>
      </c>
      <c r="X37" s="5">
        <v>133316.71092371817</v>
      </c>
      <c r="Y37" s="5">
        <v>153012.81211409846</v>
      </c>
      <c r="Z37" s="5">
        <v>174699.14515694632</v>
      </c>
    </row>
    <row r="38" spans="2:26" ht="21" customHeight="1" x14ac:dyDescent="0.2">
      <c r="E38" s="12"/>
      <c r="F38" s="4">
        <v>700</v>
      </c>
      <c r="G38" s="5">
        <v>281.2168822129679</v>
      </c>
      <c r="H38" s="5">
        <v>1204.8181098320383</v>
      </c>
      <c r="I38" s="5">
        <v>2818.3382224063571</v>
      </c>
      <c r="J38" s="5">
        <v>5172.8291746686518</v>
      </c>
      <c r="K38" s="5">
        <v>8323.1206148440033</v>
      </c>
      <c r="L38" s="5">
        <v>12328.099422783351</v>
      </c>
      <c r="M38" s="5">
        <v>17251.009933090521</v>
      </c>
      <c r="N38" s="5">
        <v>23159.77637387249</v>
      </c>
      <c r="O38" s="5">
        <v>30127.349165001811</v>
      </c>
      <c r="P38" s="5">
        <v>38232.076841425689</v>
      </c>
      <c r="Q38" s="5">
        <v>47558.105497698125</v>
      </c>
      <c r="R38" s="5">
        <v>58195.807790225401</v>
      </c>
      <c r="S38" s="5">
        <v>70242.243684406771</v>
      </c>
      <c r="T38" s="5">
        <v>83801.655295700213</v>
      </c>
      <c r="U38" s="5">
        <v>98985.998347460933</v>
      </c>
      <c r="V38" s="5">
        <v>115915.51295508721</v>
      </c>
      <c r="W38" s="5">
        <v>134719.33664650231</v>
      </c>
      <c r="X38" s="5">
        <v>155536.16274433787</v>
      </c>
      <c r="Y38" s="5">
        <v>178514.94746644824</v>
      </c>
      <c r="Z38" s="5">
        <v>203815.6693497707</v>
      </c>
    </row>
    <row r="39" spans="2:26" ht="21" customHeight="1" x14ac:dyDescent="0.2">
      <c r="E39" s="12"/>
      <c r="F39" s="4">
        <v>800</v>
      </c>
      <c r="G39" s="5">
        <v>321.39072252910591</v>
      </c>
      <c r="H39" s="5">
        <v>1376.9349826651887</v>
      </c>
      <c r="I39" s="5">
        <v>3220.9579684644086</v>
      </c>
      <c r="J39" s="5">
        <v>5911.8047710498868</v>
      </c>
      <c r="K39" s="5">
        <v>9512.1378455360027</v>
      </c>
      <c r="L39" s="5">
        <v>14089.256483180972</v>
      </c>
      <c r="M39" s="5">
        <v>19715.439923532031</v>
      </c>
      <c r="N39" s="5">
        <v>26468.315855854278</v>
      </c>
      <c r="O39" s="5">
        <v>34431.256188573505</v>
      </c>
      <c r="P39" s="5">
        <v>43693.802104486502</v>
      </c>
      <c r="Q39" s="5">
        <v>54352.120568797865</v>
      </c>
      <c r="R39" s="5">
        <v>66509.494617400458</v>
      </c>
      <c r="S39" s="5">
        <v>80276.849925036309</v>
      </c>
      <c r="T39" s="5">
        <v>95773.320337943092</v>
      </c>
      <c r="U39" s="5">
        <v>113126.85525424109</v>
      </c>
      <c r="V39" s="5">
        <v>132474.87194867106</v>
      </c>
      <c r="W39" s="5">
        <v>153964.9561674312</v>
      </c>
      <c r="X39" s="5">
        <v>177755.61456495756</v>
      </c>
      <c r="Y39" s="5">
        <v>204017.08281879796</v>
      </c>
      <c r="Z39" s="5">
        <v>232932.19354259508</v>
      </c>
    </row>
    <row r="40" spans="2:26" ht="21" customHeight="1" x14ac:dyDescent="0.2">
      <c r="E40" s="12"/>
      <c r="F40" s="4">
        <v>900</v>
      </c>
      <c r="G40" s="5">
        <v>361.56456284524393</v>
      </c>
      <c r="H40" s="5">
        <v>1549.0518554983355</v>
      </c>
      <c r="I40" s="5">
        <v>3623.5777145224638</v>
      </c>
      <c r="J40" s="5">
        <v>6650.780367431129</v>
      </c>
      <c r="K40" s="5">
        <v>10701.155076228009</v>
      </c>
      <c r="L40" s="5">
        <v>15850.413543578601</v>
      </c>
      <c r="M40" s="5">
        <v>22179.869913973525</v>
      </c>
      <c r="N40" s="5">
        <v>29776.855337836067</v>
      </c>
      <c r="O40" s="5">
        <v>38735.163212145184</v>
      </c>
      <c r="P40" s="5">
        <v>49155.527367547329</v>
      </c>
      <c r="Q40" s="5">
        <v>61146.135639897606</v>
      </c>
      <c r="R40" s="5">
        <v>74823.181444575515</v>
      </c>
      <c r="S40" s="5">
        <v>90311.456165665848</v>
      </c>
      <c r="T40" s="5">
        <v>107744.98538018597</v>
      </c>
      <c r="U40" s="5">
        <v>127267.71216102119</v>
      </c>
      <c r="V40" s="5">
        <v>149034.23094225494</v>
      </c>
      <c r="W40" s="5">
        <v>173210.57568836014</v>
      </c>
      <c r="X40" s="5">
        <v>199975.06638557726</v>
      </c>
      <c r="Y40" s="5">
        <v>229519.21817114769</v>
      </c>
      <c r="Z40" s="5">
        <v>262048.71773541946</v>
      </c>
    </row>
    <row r="41" spans="2:26" ht="21" customHeight="1" x14ac:dyDescent="0.2">
      <c r="E41" s="12"/>
      <c r="F41" s="4">
        <v>1000</v>
      </c>
      <c r="G41" s="5">
        <v>401.73840316138194</v>
      </c>
      <c r="H41" s="5">
        <v>1721.1687283314859</v>
      </c>
      <c r="I41" s="5">
        <v>4026.1974605805153</v>
      </c>
      <c r="J41" s="5">
        <v>7389.7559638123639</v>
      </c>
      <c r="K41" s="5">
        <v>11890.172306920009</v>
      </c>
      <c r="L41" s="5">
        <v>17611.570603976215</v>
      </c>
      <c r="M41" s="5">
        <v>24644.299904415035</v>
      </c>
      <c r="N41" s="5">
        <v>33085.394819817855</v>
      </c>
      <c r="O41" s="5">
        <v>43039.070235716878</v>
      </c>
      <c r="P41" s="5">
        <v>54617.252630608127</v>
      </c>
      <c r="Q41" s="5">
        <v>67940.150710997317</v>
      </c>
      <c r="R41" s="5">
        <v>83136.868271750573</v>
      </c>
      <c r="S41" s="5">
        <v>100346.06240629542</v>
      </c>
      <c r="T41" s="5">
        <v>119716.65042242885</v>
      </c>
      <c r="U41" s="5">
        <v>141408.56906780135</v>
      </c>
      <c r="V41" s="5">
        <v>165593.58993583883</v>
      </c>
      <c r="W41" s="5">
        <v>192456.19520928903</v>
      </c>
      <c r="X41" s="5">
        <v>222194.51820619695</v>
      </c>
      <c r="Y41" s="5">
        <v>255021.35352349747</v>
      </c>
      <c r="Z41" s="5">
        <v>291165.24192824389</v>
      </c>
    </row>
    <row r="44" spans="2:26" ht="21" customHeight="1" x14ac:dyDescent="0.2">
      <c r="G44">
        <v>2027</v>
      </c>
      <c r="H44">
        <v>2028</v>
      </c>
      <c r="I44">
        <v>2029</v>
      </c>
      <c r="J44">
        <v>2030</v>
      </c>
      <c r="K44">
        <v>2031</v>
      </c>
      <c r="L44">
        <v>2032</v>
      </c>
      <c r="M44">
        <v>2033</v>
      </c>
      <c r="N44">
        <v>2034</v>
      </c>
      <c r="O44">
        <v>2035</v>
      </c>
      <c r="P44">
        <v>2036</v>
      </c>
      <c r="Q44">
        <v>2037</v>
      </c>
      <c r="R44">
        <v>2038</v>
      </c>
      <c r="S44">
        <v>2039</v>
      </c>
      <c r="T44">
        <v>2040</v>
      </c>
      <c r="U44">
        <v>2041</v>
      </c>
      <c r="V44">
        <v>2042</v>
      </c>
      <c r="W44">
        <v>2043</v>
      </c>
      <c r="X44">
        <v>2044</v>
      </c>
      <c r="Y44">
        <v>2045</v>
      </c>
      <c r="Z44">
        <v>2046</v>
      </c>
    </row>
    <row r="45" spans="2:26" ht="21" customHeight="1" x14ac:dyDescent="0.2">
      <c r="F45" s="5">
        <f>B9</f>
        <v>112.01106405403283</v>
      </c>
      <c r="G45" s="4">
        <v>1</v>
      </c>
      <c r="H45" s="4">
        <v>2</v>
      </c>
      <c r="I45" s="4">
        <v>3</v>
      </c>
      <c r="J45" s="4">
        <v>4</v>
      </c>
      <c r="K45" s="4">
        <v>5</v>
      </c>
      <c r="L45" s="4">
        <v>6</v>
      </c>
      <c r="M45" s="4">
        <v>7</v>
      </c>
      <c r="N45" s="4">
        <v>8</v>
      </c>
      <c r="O45" s="4">
        <v>9</v>
      </c>
      <c r="P45" s="4">
        <v>10</v>
      </c>
      <c r="Q45" s="4">
        <v>11</v>
      </c>
      <c r="R45" s="4">
        <v>12</v>
      </c>
      <c r="S45" s="4">
        <v>13</v>
      </c>
      <c r="T45" s="4">
        <v>14</v>
      </c>
      <c r="U45" s="4">
        <v>15</v>
      </c>
      <c r="V45" s="4">
        <v>16</v>
      </c>
      <c r="W45" s="4">
        <v>17</v>
      </c>
      <c r="X45" s="4">
        <v>18</v>
      </c>
      <c r="Y45" s="4">
        <v>19</v>
      </c>
      <c r="Z45" s="4">
        <v>20</v>
      </c>
    </row>
    <row r="46" spans="2:26" ht="21" customHeight="1" x14ac:dyDescent="0.2">
      <c r="E46" s="12" t="s">
        <v>7</v>
      </c>
      <c r="F46" s="4">
        <v>100</v>
      </c>
      <c r="G46" s="5">
        <f t="dataTable" ref="G46:Z55" dt2D="1" dtr="1" r1="B3" r2="B4" ca="1"/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</row>
    <row r="47" spans="2:26" ht="21" customHeight="1" x14ac:dyDescent="0.2">
      <c r="E47" s="12"/>
      <c r="F47" s="4">
        <v>200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106.37381837290187</v>
      </c>
      <c r="V47" s="5">
        <v>262.69310852282371</v>
      </c>
      <c r="W47" s="5">
        <v>430.57956330412844</v>
      </c>
      <c r="X47" s="5">
        <v>610.8891186507708</v>
      </c>
      <c r="Y47" s="5">
        <v>804.54104722150907</v>
      </c>
      <c r="Z47" s="5">
        <v>1012.5226451300134</v>
      </c>
    </row>
    <row r="48" spans="2:26" ht="21" customHeight="1" x14ac:dyDescent="0.2">
      <c r="E48" s="12"/>
      <c r="F48" s="4">
        <v>300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13.500976607262709</v>
      </c>
      <c r="R48" s="5">
        <v>189.73570640094368</v>
      </c>
      <c r="S48" s="5">
        <v>379.01128439279404</v>
      </c>
      <c r="T48" s="5">
        <v>582.29269473733916</v>
      </c>
      <c r="U48" s="5">
        <v>800.61632755935261</v>
      </c>
      <c r="V48" s="5">
        <v>1035.0952627842355</v>
      </c>
      <c r="W48" s="5">
        <v>1286.9249449561928</v>
      </c>
      <c r="X48" s="5">
        <v>1557.3892779761561</v>
      </c>
      <c r="Y48" s="5">
        <v>1847.8671708322631</v>
      </c>
      <c r="Z48" s="5">
        <v>2159.8395676950204</v>
      </c>
    </row>
    <row r="49" spans="2:26" ht="21" customHeight="1" x14ac:dyDescent="0.3">
      <c r="B49" s="14" t="s">
        <v>12</v>
      </c>
      <c r="C49" s="14"/>
      <c r="E49" s="12"/>
      <c r="F49" s="4">
        <v>400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22.866366836593851</v>
      </c>
      <c r="P49" s="5">
        <v>226.58186272845421</v>
      </c>
      <c r="Q49" s="5">
        <v>445.37170214301688</v>
      </c>
      <c r="R49" s="5">
        <v>680.35134186792493</v>
      </c>
      <c r="S49" s="5">
        <v>932.71877919039207</v>
      </c>
      <c r="T49" s="5">
        <v>1203.7606596497853</v>
      </c>
      <c r="U49" s="5">
        <v>1494.8588367458037</v>
      </c>
      <c r="V49" s="5">
        <v>1807.4974170456474</v>
      </c>
      <c r="W49" s="5">
        <v>2143.2703266082567</v>
      </c>
      <c r="X49" s="5">
        <v>2503.8894373015414</v>
      </c>
      <c r="Y49" s="5">
        <v>2891.1932944430177</v>
      </c>
      <c r="Z49" s="5">
        <v>3307.1564902600267</v>
      </c>
    </row>
    <row r="50" spans="2:26" ht="21" customHeight="1" x14ac:dyDescent="0.2">
      <c r="E50" s="12"/>
      <c r="F50" s="4">
        <v>500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112.01106405403283</v>
      </c>
      <c r="O50" s="5">
        <v>349.11075854574227</v>
      </c>
      <c r="P50" s="5">
        <v>603.75512841056775</v>
      </c>
      <c r="Q50" s="5">
        <v>877.24242767877092</v>
      </c>
      <c r="R50" s="5">
        <v>1170.966977334906</v>
      </c>
      <c r="S50" s="5">
        <v>1486.4262739879903</v>
      </c>
      <c r="T50" s="5">
        <v>1825.2286245622315</v>
      </c>
      <c r="U50" s="5">
        <v>2189.1013459322544</v>
      </c>
      <c r="V50" s="5">
        <v>2579.8995713070594</v>
      </c>
      <c r="W50" s="5">
        <v>2999.6157082603213</v>
      </c>
      <c r="X50" s="5">
        <v>3450.389596626927</v>
      </c>
      <c r="Y50" s="5">
        <v>3934.5194180537728</v>
      </c>
      <c r="Z50" s="5">
        <v>4454.4734128250338</v>
      </c>
    </row>
    <row r="51" spans="2:26" ht="21" customHeight="1" x14ac:dyDescent="0.2">
      <c r="E51" s="12"/>
      <c r="F51" s="4">
        <v>600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125.91892676121881</v>
      </c>
      <c r="N51" s="5">
        <v>390.83551686483946</v>
      </c>
      <c r="O51" s="5">
        <v>675.35515025489076</v>
      </c>
      <c r="P51" s="5">
        <v>980.92839409268129</v>
      </c>
      <c r="Q51" s="5">
        <v>1309.1131532145255</v>
      </c>
      <c r="R51" s="5">
        <v>1661.5826128018873</v>
      </c>
      <c r="S51" s="5">
        <v>2040.133768785588</v>
      </c>
      <c r="T51" s="5">
        <v>2446.6965894746781</v>
      </c>
      <c r="U51" s="5">
        <v>2883.3438551187051</v>
      </c>
      <c r="V51" s="5">
        <v>3352.3017255684713</v>
      </c>
      <c r="W51" s="5">
        <v>3855.9610899123859</v>
      </c>
      <c r="X51" s="5">
        <v>4396.889755952312</v>
      </c>
      <c r="Y51" s="5">
        <v>4977.8455416645265</v>
      </c>
      <c r="Z51" s="5">
        <v>5601.7903353900401</v>
      </c>
    </row>
    <row r="52" spans="2:26" ht="21" customHeight="1" x14ac:dyDescent="0.2">
      <c r="E52" s="12"/>
      <c r="F52" s="4">
        <v>700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72.815747532120369</v>
      </c>
      <c r="M52" s="5">
        <v>360.59061455475523</v>
      </c>
      <c r="N52" s="5">
        <v>669.6599696756457</v>
      </c>
      <c r="O52" s="5">
        <v>1001.5995419640391</v>
      </c>
      <c r="P52" s="5">
        <v>1358.1016597747946</v>
      </c>
      <c r="Q52" s="5">
        <v>1740.9838787502795</v>
      </c>
      <c r="R52" s="5">
        <v>2152.1982482688686</v>
      </c>
      <c r="S52" s="5">
        <v>2593.841263583186</v>
      </c>
      <c r="T52" s="5">
        <v>3068.1645543871246</v>
      </c>
      <c r="U52" s="5">
        <v>3577.5863643051557</v>
      </c>
      <c r="V52" s="5">
        <v>4124.7038798298836</v>
      </c>
      <c r="W52" s="5">
        <v>4712.3064715644496</v>
      </c>
      <c r="X52" s="5">
        <v>5343.3899152776976</v>
      </c>
      <c r="Y52" s="5">
        <v>6021.1716652752821</v>
      </c>
      <c r="Z52" s="5">
        <v>6749.1072579550464</v>
      </c>
    </row>
    <row r="53" spans="2:26" ht="21" customHeight="1" x14ac:dyDescent="0.2">
      <c r="E53" s="12"/>
      <c r="F53" s="4">
        <v>800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266.37674003670901</v>
      </c>
      <c r="M53" s="5">
        <v>595.26230234829188</v>
      </c>
      <c r="N53" s="5">
        <v>948.48442248645233</v>
      </c>
      <c r="O53" s="5">
        <v>1327.8439336731876</v>
      </c>
      <c r="P53" s="5">
        <v>1735.2749254569082</v>
      </c>
      <c r="Q53" s="5">
        <v>2172.8546042860339</v>
      </c>
      <c r="R53" s="5">
        <v>2642.8138837358497</v>
      </c>
      <c r="S53" s="5">
        <v>3147.548758380784</v>
      </c>
      <c r="T53" s="5">
        <v>3689.6325192995705</v>
      </c>
      <c r="U53" s="5">
        <v>4271.8288734916077</v>
      </c>
      <c r="V53" s="5">
        <v>4897.1060340912945</v>
      </c>
      <c r="W53" s="5">
        <v>5568.6518532165137</v>
      </c>
      <c r="X53" s="5">
        <v>6289.8900746030831</v>
      </c>
      <c r="Y53" s="5">
        <v>7064.4977888860358</v>
      </c>
      <c r="Z53" s="5">
        <v>7896.4241805200527</v>
      </c>
    </row>
    <row r="54" spans="2:26" ht="21" customHeight="1" x14ac:dyDescent="0.2">
      <c r="E54" s="12"/>
      <c r="F54" s="4">
        <v>900</v>
      </c>
      <c r="G54" s="5">
        <v>0</v>
      </c>
      <c r="H54" s="5">
        <v>0</v>
      </c>
      <c r="I54" s="5">
        <v>0</v>
      </c>
      <c r="J54" s="5">
        <v>0</v>
      </c>
      <c r="K54" s="5">
        <v>115.433749646525</v>
      </c>
      <c r="L54" s="5">
        <v>459.93773254129769</v>
      </c>
      <c r="M54" s="5">
        <v>829.93399014182808</v>
      </c>
      <c r="N54" s="5">
        <v>1227.308875297259</v>
      </c>
      <c r="O54" s="5">
        <v>1654.0883253823358</v>
      </c>
      <c r="P54" s="5">
        <v>2112.4481911390221</v>
      </c>
      <c r="Q54" s="5">
        <v>2604.7253298217879</v>
      </c>
      <c r="R54" s="5">
        <v>3133.4295192028312</v>
      </c>
      <c r="S54" s="5">
        <v>3701.2562531783824</v>
      </c>
      <c r="T54" s="5">
        <v>4311.1004842120165</v>
      </c>
      <c r="U54" s="5">
        <v>4966.0713826780575</v>
      </c>
      <c r="V54" s="5">
        <v>5669.5081883527064</v>
      </c>
      <c r="W54" s="5">
        <v>6424.9972348685787</v>
      </c>
      <c r="X54" s="5">
        <v>7236.3902339284687</v>
      </c>
      <c r="Y54" s="5">
        <v>8107.8239124967886</v>
      </c>
      <c r="Z54" s="5">
        <v>9043.7411030850599</v>
      </c>
    </row>
    <row r="55" spans="2:26" ht="21" customHeight="1" x14ac:dyDescent="0.2">
      <c r="E55" s="12"/>
      <c r="F55" s="4">
        <v>1000</v>
      </c>
      <c r="G55" s="5">
        <v>0</v>
      </c>
      <c r="H55" s="5">
        <v>0</v>
      </c>
      <c r="I55" s="5">
        <v>0</v>
      </c>
      <c r="J55" s="5">
        <v>0</v>
      </c>
      <c r="K55" s="5">
        <v>270.71652182947219</v>
      </c>
      <c r="L55" s="5">
        <v>653.4987250458862</v>
      </c>
      <c r="M55" s="5">
        <v>1064.6056779353646</v>
      </c>
      <c r="N55" s="5">
        <v>1506.1333281080656</v>
      </c>
      <c r="O55" s="5">
        <v>1980.3327170914843</v>
      </c>
      <c r="P55" s="5">
        <v>2489.6214568211353</v>
      </c>
      <c r="Q55" s="5">
        <v>3036.5960553575419</v>
      </c>
      <c r="R55" s="5">
        <v>3624.0451546698123</v>
      </c>
      <c r="S55" s="5">
        <v>4254.9637479759804</v>
      </c>
      <c r="T55" s="5">
        <v>4932.5684491244629</v>
      </c>
      <c r="U55" s="5">
        <v>5660.3138918645082</v>
      </c>
      <c r="V55" s="5">
        <v>6441.9103426141173</v>
      </c>
      <c r="W55" s="5">
        <v>7281.342616520642</v>
      </c>
      <c r="X55" s="5">
        <v>8182.8903932538533</v>
      </c>
      <c r="Y55" s="5">
        <v>9151.150036107545</v>
      </c>
      <c r="Z55" s="5">
        <v>10191.058025650067</v>
      </c>
    </row>
    <row r="59" spans="2:26" ht="21" customHeight="1" x14ac:dyDescent="0.2">
      <c r="G59">
        <v>2027</v>
      </c>
      <c r="H59">
        <v>2028</v>
      </c>
      <c r="I59">
        <v>2029</v>
      </c>
      <c r="J59">
        <v>2030</v>
      </c>
      <c r="K59">
        <v>2031</v>
      </c>
      <c r="L59">
        <v>2032</v>
      </c>
      <c r="M59">
        <v>2033</v>
      </c>
      <c r="N59">
        <v>2034</v>
      </c>
      <c r="O59">
        <v>2035</v>
      </c>
      <c r="P59">
        <v>2036</v>
      </c>
      <c r="Q59">
        <v>2037</v>
      </c>
      <c r="R59">
        <v>2038</v>
      </c>
      <c r="S59">
        <v>2039</v>
      </c>
      <c r="T59">
        <v>2040</v>
      </c>
      <c r="U59">
        <v>2041</v>
      </c>
      <c r="V59">
        <v>2042</v>
      </c>
      <c r="W59">
        <v>2043</v>
      </c>
      <c r="X59">
        <v>2044</v>
      </c>
      <c r="Y59">
        <v>2045</v>
      </c>
      <c r="Z59">
        <v>2046</v>
      </c>
    </row>
    <row r="60" spans="2:26" ht="21" customHeight="1" x14ac:dyDescent="0.2">
      <c r="F60" s="5">
        <f>B10</f>
        <v>64430.686345854898</v>
      </c>
      <c r="G60" s="4">
        <v>1</v>
      </c>
      <c r="H60" s="4">
        <v>2</v>
      </c>
      <c r="I60" s="4">
        <v>3</v>
      </c>
      <c r="J60" s="4">
        <v>4</v>
      </c>
      <c r="K60" s="4">
        <v>5</v>
      </c>
      <c r="L60" s="4">
        <v>6</v>
      </c>
      <c r="M60" s="4">
        <v>7</v>
      </c>
      <c r="N60" s="4">
        <v>8</v>
      </c>
      <c r="O60" s="4">
        <v>9</v>
      </c>
      <c r="P60" s="4">
        <v>10</v>
      </c>
      <c r="Q60" s="4">
        <v>11</v>
      </c>
      <c r="R60" s="4">
        <v>12</v>
      </c>
      <c r="S60" s="4">
        <v>13</v>
      </c>
      <c r="T60" s="4">
        <v>14</v>
      </c>
      <c r="U60" s="4">
        <v>15</v>
      </c>
      <c r="V60" s="4">
        <v>16</v>
      </c>
      <c r="W60" s="4">
        <v>17</v>
      </c>
      <c r="X60" s="4">
        <v>18</v>
      </c>
      <c r="Y60" s="4">
        <v>19</v>
      </c>
      <c r="Z60" s="4">
        <v>20</v>
      </c>
    </row>
    <row r="61" spans="2:26" ht="21" customHeight="1" x14ac:dyDescent="0.2">
      <c r="E61" s="12" t="s">
        <v>7</v>
      </c>
      <c r="F61" s="4">
        <v>100</v>
      </c>
      <c r="G61" s="5">
        <f t="dataTable" ref="G61:Z70" dt2D="1" dtr="1" r1="B3" r2="B4" ca="1"/>
        <v>1240.1738403161382</v>
      </c>
      <c r="H61" s="5">
        <v>2572.1168728331486</v>
      </c>
      <c r="I61" s="5">
        <v>4002.6197460580511</v>
      </c>
      <c r="J61" s="5">
        <v>5538.9755963812358</v>
      </c>
      <c r="K61" s="5">
        <v>7189.0172306920003</v>
      </c>
      <c r="L61" s="5">
        <v>8961.1570603976215</v>
      </c>
      <c r="M61" s="5">
        <v>10864.429990441504</v>
      </c>
      <c r="N61" s="5">
        <v>12908.539481981785</v>
      </c>
      <c r="O61" s="5">
        <v>15103.907023571688</v>
      </c>
      <c r="P61" s="5">
        <v>17461.725263060813</v>
      </c>
      <c r="Q61" s="5">
        <v>19994.015071099733</v>
      </c>
      <c r="R61" s="5">
        <v>22713.686827175057</v>
      </c>
      <c r="S61" s="5">
        <v>25634.606240629539</v>
      </c>
      <c r="T61" s="5">
        <v>28771.665042242887</v>
      </c>
      <c r="U61" s="5">
        <v>32140.856906780136</v>
      </c>
      <c r="V61" s="5">
        <v>35759.358993583883</v>
      </c>
      <c r="W61" s="5">
        <v>39645.6195209289</v>
      </c>
      <c r="X61" s="5">
        <v>43819.451820619695</v>
      </c>
      <c r="Y61" s="5">
        <v>48302.135352349746</v>
      </c>
      <c r="Z61" s="5">
        <v>53116.524192824385</v>
      </c>
    </row>
    <row r="62" spans="2:26" ht="21" customHeight="1" x14ac:dyDescent="0.2">
      <c r="E62" s="12"/>
      <c r="F62" s="4">
        <v>200</v>
      </c>
      <c r="G62" s="5">
        <v>2480.3476806322765</v>
      </c>
      <c r="H62" s="5">
        <v>5144.2337456662972</v>
      </c>
      <c r="I62" s="5">
        <v>8005.2394921161022</v>
      </c>
      <c r="J62" s="5">
        <v>11077.951192762472</v>
      </c>
      <c r="K62" s="5">
        <v>14378.034461384001</v>
      </c>
      <c r="L62" s="5">
        <v>17922.314120795243</v>
      </c>
      <c r="M62" s="5">
        <v>21728.859980883008</v>
      </c>
      <c r="N62" s="5">
        <v>25817.07896396357</v>
      </c>
      <c r="O62" s="5">
        <v>30207.814047143376</v>
      </c>
      <c r="P62" s="5">
        <v>34923.450526121625</v>
      </c>
      <c r="Q62" s="5">
        <v>39988.030142199466</v>
      </c>
      <c r="R62" s="5">
        <v>45427.373654350115</v>
      </c>
      <c r="S62" s="5">
        <v>51269.212481259077</v>
      </c>
      <c r="T62" s="5">
        <v>57543.330084485773</v>
      </c>
      <c r="U62" s="5">
        <v>64175.339995187373</v>
      </c>
      <c r="V62" s="5">
        <v>71256.024878644937</v>
      </c>
      <c r="W62" s="5">
        <v>78860.659478553673</v>
      </c>
      <c r="X62" s="5">
        <v>87028.014522588623</v>
      </c>
      <c r="Y62" s="5">
        <v>95799.729657477976</v>
      </c>
      <c r="Z62" s="5">
        <v>105220.52574051876</v>
      </c>
    </row>
    <row r="63" spans="2:26" ht="21" customHeight="1" x14ac:dyDescent="0.2">
      <c r="E63" s="12"/>
      <c r="F63" s="4">
        <v>300</v>
      </c>
      <c r="G63" s="5">
        <v>3720.5215209484145</v>
      </c>
      <c r="H63" s="5">
        <v>7716.3506184994458</v>
      </c>
      <c r="I63" s="5">
        <v>12007.859238174153</v>
      </c>
      <c r="J63" s="5">
        <v>16616.926789143708</v>
      </c>
      <c r="K63" s="5">
        <v>21567.051692076002</v>
      </c>
      <c r="L63" s="5">
        <v>26883.471181192865</v>
      </c>
      <c r="M63" s="5">
        <v>32593.28997132451</v>
      </c>
      <c r="N63" s="5">
        <v>38725.618445945358</v>
      </c>
      <c r="O63" s="5">
        <v>45311.721070715066</v>
      </c>
      <c r="P63" s="5">
        <v>52385.175789182438</v>
      </c>
      <c r="Q63" s="5">
        <v>59968.544236691938</v>
      </c>
      <c r="R63" s="5">
        <v>67951.324775124231</v>
      </c>
      <c r="S63" s="5">
        <v>76524.807437495823</v>
      </c>
      <c r="T63" s="5">
        <v>85732.702431991333</v>
      </c>
      <c r="U63" s="5">
        <v>95621.954392781045</v>
      </c>
      <c r="V63" s="5">
        <v>106242.98171796741</v>
      </c>
      <c r="W63" s="5">
        <v>117649.93361783052</v>
      </c>
      <c r="X63" s="5">
        <v>129900.96618388293</v>
      </c>
      <c r="Y63" s="5">
        <v>143058.53888621696</v>
      </c>
      <c r="Z63" s="5">
        <v>157189.73301077815</v>
      </c>
    </row>
    <row r="64" spans="2:26" ht="21" customHeight="1" x14ac:dyDescent="0.25">
      <c r="B64" s="13" t="s">
        <v>13</v>
      </c>
      <c r="C64" s="13"/>
      <c r="E64" s="12"/>
      <c r="F64" s="4">
        <v>400</v>
      </c>
      <c r="G64" s="5">
        <v>4960.695361264553</v>
      </c>
      <c r="H64" s="5">
        <v>10288.467491332594</v>
      </c>
      <c r="I64" s="5">
        <v>16010.478984232204</v>
      </c>
      <c r="J64" s="5">
        <v>22155.902385524943</v>
      </c>
      <c r="K64" s="5">
        <v>28756.068922768001</v>
      </c>
      <c r="L64" s="5">
        <v>35844.628241590486</v>
      </c>
      <c r="M64" s="5">
        <v>43457.719961766015</v>
      </c>
      <c r="N64" s="5">
        <v>51634.157927927139</v>
      </c>
      <c r="O64" s="5">
        <v>60392.761727450161</v>
      </c>
      <c r="P64" s="5">
        <v>69620.31918951479</v>
      </c>
      <c r="Q64" s="5">
        <v>79530.688582255912</v>
      </c>
      <c r="R64" s="5">
        <v>90174.395966832308</v>
      </c>
      <c r="S64" s="5">
        <v>101605.70618332777</v>
      </c>
      <c r="T64" s="5">
        <v>113882.89950932177</v>
      </c>
      <c r="U64" s="5">
        <v>127068.56879037475</v>
      </c>
      <c r="V64" s="5">
        <v>141229.93855728989</v>
      </c>
      <c r="W64" s="5">
        <v>156439.20775710733</v>
      </c>
      <c r="X64" s="5">
        <v>172773.91784517723</v>
      </c>
      <c r="Y64" s="5">
        <v>190317.34811495597</v>
      </c>
      <c r="Z64" s="5">
        <v>209158.9402810375</v>
      </c>
    </row>
    <row r="65" spans="5:26" ht="21" customHeight="1" x14ac:dyDescent="0.2">
      <c r="E65" s="12"/>
      <c r="F65" s="4">
        <v>500</v>
      </c>
      <c r="G65" s="5">
        <v>6200.869201580691</v>
      </c>
      <c r="H65" s="5">
        <v>12860.584364165743</v>
      </c>
      <c r="I65" s="5">
        <v>20013.098730290258</v>
      </c>
      <c r="J65" s="5">
        <v>27694.877981906182</v>
      </c>
      <c r="K65" s="5">
        <v>35945.086153460004</v>
      </c>
      <c r="L65" s="5">
        <v>44805.785301988108</v>
      </c>
      <c r="M65" s="5">
        <v>54322.149952207517</v>
      </c>
      <c r="N65" s="5">
        <v>64430.686345854898</v>
      </c>
      <c r="O65" s="5">
        <v>75170.424359312703</v>
      </c>
      <c r="P65" s="5">
        <v>86704.871186893492</v>
      </c>
      <c r="Q65" s="5">
        <v>99092.832927819894</v>
      </c>
      <c r="R65" s="5">
        <v>112397.46715854038</v>
      </c>
      <c r="S65" s="5">
        <v>126686.60492915972</v>
      </c>
      <c r="T65" s="5">
        <v>142033.09658665219</v>
      </c>
      <c r="U65" s="5">
        <v>158515.18318796842</v>
      </c>
      <c r="V65" s="5">
        <v>176216.89539661235</v>
      </c>
      <c r="W65" s="5">
        <v>195228.48189638418</v>
      </c>
      <c r="X65" s="5">
        <v>215646.86950647156</v>
      </c>
      <c r="Y65" s="5">
        <v>237576.15734369497</v>
      </c>
      <c r="Z65" s="5">
        <v>261128.14755129692</v>
      </c>
    </row>
    <row r="66" spans="5:26" ht="21" customHeight="1" x14ac:dyDescent="0.2">
      <c r="E66" s="12"/>
      <c r="F66" s="4">
        <v>600</v>
      </c>
      <c r="G66" s="5">
        <v>7441.043041896829</v>
      </c>
      <c r="H66" s="5">
        <v>15432.701236998892</v>
      </c>
      <c r="I66" s="5">
        <v>24015.718476348306</v>
      </c>
      <c r="J66" s="5">
        <v>33233.853578287417</v>
      </c>
      <c r="K66" s="5">
        <v>43134.103384152004</v>
      </c>
      <c r="L66" s="5">
        <v>53766.942362385729</v>
      </c>
      <c r="M66" s="5">
        <v>65060.661015887803</v>
      </c>
      <c r="N66" s="5">
        <v>77060.401375025875</v>
      </c>
      <c r="O66" s="5">
        <v>89948.086991175238</v>
      </c>
      <c r="P66" s="5">
        <v>103789.42318427219</v>
      </c>
      <c r="Q66" s="5">
        <v>118654.97727338388</v>
      </c>
      <c r="R66" s="5">
        <v>134620.53835024845</v>
      </c>
      <c r="S66" s="5">
        <v>151767.50367499163</v>
      </c>
      <c r="T66" s="5">
        <v>170183.29366398265</v>
      </c>
      <c r="U66" s="5">
        <v>189961.7975855621</v>
      </c>
      <c r="V66" s="5">
        <v>211203.85223593481</v>
      </c>
      <c r="W66" s="5">
        <v>234017.75603566103</v>
      </c>
      <c r="X66" s="5">
        <v>258519.82116776585</v>
      </c>
      <c r="Y66" s="5">
        <v>284834.96657243394</v>
      </c>
      <c r="Z66" s="5">
        <v>313097.35482155631</v>
      </c>
    </row>
    <row r="67" spans="5:26" ht="21" customHeight="1" x14ac:dyDescent="0.2">
      <c r="E67" s="12"/>
      <c r="F67" s="4">
        <v>700</v>
      </c>
      <c r="G67" s="5">
        <v>8681.2168822129679</v>
      </c>
      <c r="H67" s="5">
        <v>18004.818109832038</v>
      </c>
      <c r="I67" s="5">
        <v>28018.338222406357</v>
      </c>
      <c r="J67" s="5">
        <v>38772.829174668652</v>
      </c>
      <c r="K67" s="5">
        <v>50323.120614844003</v>
      </c>
      <c r="L67" s="5">
        <v>62655.28367525123</v>
      </c>
      <c r="M67" s="5">
        <v>75690.419318535773</v>
      </c>
      <c r="N67" s="5">
        <v>89690.116404196844</v>
      </c>
      <c r="O67" s="5">
        <v>104725.74962303777</v>
      </c>
      <c r="P67" s="5">
        <v>120873.97518165089</v>
      </c>
      <c r="Q67" s="5">
        <v>138217.12161894786</v>
      </c>
      <c r="R67" s="5">
        <v>156843.60954195654</v>
      </c>
      <c r="S67" s="5">
        <v>176848.40242082358</v>
      </c>
      <c r="T67" s="5">
        <v>198333.49074131309</v>
      </c>
      <c r="U67" s="5">
        <v>221408.41198315579</v>
      </c>
      <c r="V67" s="5">
        <v>246190.80907525733</v>
      </c>
      <c r="W67" s="5">
        <v>272807.03017493786</v>
      </c>
      <c r="X67" s="5">
        <v>301392.77282906015</v>
      </c>
      <c r="Y67" s="5">
        <v>332093.77580117295</v>
      </c>
      <c r="Z67" s="5">
        <v>365066.56209181563</v>
      </c>
    </row>
    <row r="68" spans="5:26" ht="21" customHeight="1" x14ac:dyDescent="0.2">
      <c r="E68" s="12"/>
      <c r="F68" s="4">
        <v>800</v>
      </c>
      <c r="G68" s="5">
        <v>9921.3907225291059</v>
      </c>
      <c r="H68" s="5">
        <v>20576.934982665189</v>
      </c>
      <c r="I68" s="5">
        <v>32020.957968464409</v>
      </c>
      <c r="J68" s="5">
        <v>44311.804771049887</v>
      </c>
      <c r="K68" s="5">
        <v>57512.137845536003</v>
      </c>
      <c r="L68" s="5">
        <v>71422.879743144265</v>
      </c>
      <c r="M68" s="5">
        <v>86320.177621183742</v>
      </c>
      <c r="N68" s="5">
        <v>102319.83143336783</v>
      </c>
      <c r="O68" s="5">
        <v>119503.41225490032</v>
      </c>
      <c r="P68" s="5">
        <v>137958.5271790296</v>
      </c>
      <c r="Q68" s="5">
        <v>157779.26596451184</v>
      </c>
      <c r="R68" s="5">
        <v>179066.6807336646</v>
      </c>
      <c r="S68" s="5">
        <v>201929.30116665552</v>
      </c>
      <c r="T68" s="5">
        <v>226483.68781864352</v>
      </c>
      <c r="U68" s="5">
        <v>252855.02638074948</v>
      </c>
      <c r="V68" s="5">
        <v>281177.7659145798</v>
      </c>
      <c r="W68" s="5">
        <v>311596.30431421468</v>
      </c>
      <c r="X68" s="5">
        <v>344265.72449035448</v>
      </c>
      <c r="Y68" s="5">
        <v>379352.58502991195</v>
      </c>
      <c r="Z68" s="5">
        <v>417035.76936207502</v>
      </c>
    </row>
    <row r="69" spans="5:26" ht="21" customHeight="1" x14ac:dyDescent="0.2">
      <c r="E69" s="12"/>
      <c r="F69" s="4">
        <v>900</v>
      </c>
      <c r="G69" s="5">
        <v>11161.564562845244</v>
      </c>
      <c r="H69" s="5">
        <v>23149.051855498335</v>
      </c>
      <c r="I69" s="5">
        <v>36023.577714522464</v>
      </c>
      <c r="J69" s="5">
        <v>49850.780367431129</v>
      </c>
      <c r="K69" s="5">
        <v>64585.721326581486</v>
      </c>
      <c r="L69" s="5">
        <v>80190.475811037308</v>
      </c>
      <c r="M69" s="5">
        <v>96949.935923831697</v>
      </c>
      <c r="N69" s="5">
        <v>114949.54646253881</v>
      </c>
      <c r="O69" s="5">
        <v>134281.07488676286</v>
      </c>
      <c r="P69" s="5">
        <v>155043.0791764083</v>
      </c>
      <c r="Q69" s="5">
        <v>177341.41031007582</v>
      </c>
      <c r="R69" s="5">
        <v>201289.75192537269</v>
      </c>
      <c r="S69" s="5">
        <v>227010.19991248747</v>
      </c>
      <c r="T69" s="5">
        <v>254633.88489597396</v>
      </c>
      <c r="U69" s="5">
        <v>284301.64077834314</v>
      </c>
      <c r="V69" s="5">
        <v>316164.72275390226</v>
      </c>
      <c r="W69" s="5">
        <v>350385.57845349156</v>
      </c>
      <c r="X69" s="5">
        <v>387138.6761516488</v>
      </c>
      <c r="Y69" s="5">
        <v>426611.39425865089</v>
      </c>
      <c r="Z69" s="5">
        <v>469004.97663233441</v>
      </c>
    </row>
    <row r="70" spans="5:26" ht="21" customHeight="1" x14ac:dyDescent="0.2">
      <c r="E70" s="12"/>
      <c r="F70" s="4">
        <v>1000</v>
      </c>
      <c r="G70" s="5">
        <v>12401.738403161382</v>
      </c>
      <c r="H70" s="5">
        <v>25721.168728331486</v>
      </c>
      <c r="I70" s="5">
        <v>40026.197460580515</v>
      </c>
      <c r="J70" s="5">
        <v>55389.755963812364</v>
      </c>
      <c r="K70" s="5">
        <v>71619.45578509054</v>
      </c>
      <c r="L70" s="5">
        <v>88958.071878930336</v>
      </c>
      <c r="M70" s="5">
        <v>107579.69422647967</v>
      </c>
      <c r="N70" s="5">
        <v>127579.2614917098</v>
      </c>
      <c r="O70" s="5">
        <v>149058.73751862539</v>
      </c>
      <c r="P70" s="5">
        <v>172127.631173787</v>
      </c>
      <c r="Q70" s="5">
        <v>196903.55465563977</v>
      </c>
      <c r="R70" s="5">
        <v>223512.82311708076</v>
      </c>
      <c r="S70" s="5">
        <v>252091.09865831945</v>
      </c>
      <c r="T70" s="5">
        <v>282784.08197330439</v>
      </c>
      <c r="U70" s="5">
        <v>315748.25517593685</v>
      </c>
      <c r="V70" s="5">
        <v>351151.67959322472</v>
      </c>
      <c r="W70" s="5">
        <v>389174.85259276838</v>
      </c>
      <c r="X70" s="5">
        <v>430011.62781294307</v>
      </c>
      <c r="Y70" s="5">
        <v>473870.20348738995</v>
      </c>
      <c r="Z70" s="5">
        <v>520974.18390259385</v>
      </c>
    </row>
  </sheetData>
  <mergeCells count="11">
    <mergeCell ref="G2:U2"/>
    <mergeCell ref="E5:E14"/>
    <mergeCell ref="E18:E27"/>
    <mergeCell ref="E32:E41"/>
    <mergeCell ref="B13:C13"/>
    <mergeCell ref="E46:E55"/>
    <mergeCell ref="E61:E70"/>
    <mergeCell ref="B64:C64"/>
    <mergeCell ref="B49:C49"/>
    <mergeCell ref="B36:C36"/>
    <mergeCell ref="B22:C22"/>
  </mergeCells>
  <pageMargins left="0.7" right="0.7" top="0.75" bottom="0.75" header="0.3" footer="0.3"/>
  <pageSetup paperSize="9" orientation="portrait" horizontalDpi="0" verticalDpi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Veselin Pavlov</dc:creator>
  <cp:lastModifiedBy>Veselin Pavlov</cp:lastModifiedBy>
  <dcterms:created xsi:type="dcterms:W3CDTF">2026-07-11T14:40:27Z</dcterms:created>
  <dcterms:modified xsi:type="dcterms:W3CDTF">2026-09-10T10:20:32Z</dcterms:modified>
</cp:coreProperties>
</file>